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80" windowHeight="4500" firstSheet="2"/>
  </bookViews>
  <sheets>
    <sheet name="【別紙1】大会概要" sheetId="2" r:id="rId1"/>
    <sheet name="【別紙2】施設賠償保険保険対象者推計表 " sheetId="3" r:id="rId2"/>
    <sheet name="【別紙3】仮設物設置状況一覧（会場外含む）" sheetId="4" r:id="rId3"/>
    <sheet name="【別紙４】医師等配置計画" sheetId="5" r:id="rId4"/>
    <sheet name="【別紙５】飲食物提供予定一覧" sheetId="6" r:id="rId5"/>
    <sheet name="【別紙6】大会借用競技用具等一覧 " sheetId="8" r:id="rId6"/>
    <sheet name="【別紙7】傷害保険被保険者数推計" sheetId="7" r:id="rId7"/>
  </sheets>
  <definedNames>
    <definedName name="_xlnm._FilterDatabase" localSheetId="2" hidden="1">'【別紙3】仮設物設置状況一覧（会場外含む）'!$E$3:$H$86</definedName>
    <definedName name="_xlnm.Print_Area" localSheetId="0">'【別紙1】大会概要'!$A$1:$J$9</definedName>
    <definedName name="_xlnm.Print_Titles" localSheetId="0">'【別紙1】大会概要'!$2:$3</definedName>
    <definedName name="_xlnm._FilterDatabase" localSheetId="0" hidden="1">'【別紙1】大会概要'!$A$1:$R$6</definedName>
    <definedName name="_xlnm.Print_Area" localSheetId="1">'【別紙2】施設賠償保険保険対象者推計表 '!$A$1:$Q$9</definedName>
    <definedName name="_xlnm.Print_Titles" localSheetId="1">'【別紙2】施設賠償保険保険対象者推計表 '!$2:$3</definedName>
    <definedName name="_xlnm.Print_Area" localSheetId="2">'【別紙3】仮設物設置状況一覧（会場外含む）'!$A$1:$P$86</definedName>
    <definedName name="_xlnm.Print_Titles" localSheetId="2">'【別紙3】仮設物設置状況一覧（会場外含む）'!$3:$4</definedName>
    <definedName name="_xlnm.Print_Area" localSheetId="3">'【別紙４】医師等配置計画'!$A$1:$K$33</definedName>
    <definedName name="_xlnm.Print_Titles" localSheetId="3">'【別紙４】医師等配置計画'!$2:$2</definedName>
    <definedName name="_xlnm.Print_Area" localSheetId="4">'【別紙５】飲食物提供予定一覧'!$A$1:$J$17</definedName>
    <definedName name="_xlnm.Print_Titles" localSheetId="4">'【別紙５】飲食物提供予定一覧'!$2:$3</definedName>
    <definedName name="_xlnm.Print_Area" localSheetId="6">'【別紙7】傷害保険被保険者数推計'!$A$1:$J$62</definedName>
    <definedName name="_xlnm.Print_Area" localSheetId="5">'【別紙6】大会借用競技用具等一覧 '!$A$1:$V$22</definedName>
    <definedName name="_xlnm.Print_Titles" localSheetId="5">'【別紙6】大会借用競技用具等一覧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<sst xmlns="http://schemas.openxmlformats.org/spreadsheetml/2006/main" xmlns:r="http://schemas.openxmlformats.org/officeDocument/2006/relationships" count="374" uniqueCount="374">
  <si>
    <t>№</t>
  </si>
  <si>
    <t>（準備期間を含む）</t>
    <rPh sb="1" eb="3">
      <t>ジュンビ</t>
    </rPh>
    <rPh sb="3" eb="5">
      <t>キカン</t>
    </rPh>
    <rPh sb="6" eb="7">
      <t>フク</t>
    </rPh>
    <phoneticPr fontId="26"/>
  </si>
  <si>
    <t>GEH-755ｰT</t>
  </si>
  <si>
    <t>第三者（賠償請求者）</t>
    <rPh sb="0" eb="1">
      <t>ダイ</t>
    </rPh>
    <rPh sb="1" eb="2">
      <t>３</t>
    </rPh>
    <rPh sb="2" eb="3">
      <t>シャ</t>
    </rPh>
    <rPh sb="4" eb="6">
      <t>バイショウ</t>
    </rPh>
    <rPh sb="6" eb="8">
      <t>セイキュウ</t>
    </rPh>
    <rPh sb="8" eb="9">
      <t>シャ</t>
    </rPh>
    <phoneticPr fontId="26"/>
  </si>
  <si>
    <t>9/26</t>
  </si>
  <si>
    <t>競技名</t>
    <rPh sb="0" eb="2">
      <t>キョウギ</t>
    </rPh>
    <rPh sb="2" eb="3">
      <t>メイ</t>
    </rPh>
    <phoneticPr fontId="26"/>
  </si>
  <si>
    <t>補償期間</t>
    <rPh sb="0" eb="2">
      <t>ホショウ</t>
    </rPh>
    <rPh sb="2" eb="4">
      <t>キカン</t>
    </rPh>
    <phoneticPr fontId="3"/>
  </si>
  <si>
    <t>保管
場所</t>
    <rPh sb="0" eb="2">
      <t>ホカン</t>
    </rPh>
    <rPh sb="3" eb="5">
      <t>バショ</t>
    </rPh>
    <phoneticPr fontId="26"/>
  </si>
  <si>
    <t>看護師等</t>
    <rPh sb="0" eb="2">
      <t>カンゴ</t>
    </rPh>
    <rPh sb="2" eb="3">
      <t>シ</t>
    </rPh>
    <rPh sb="3" eb="4">
      <t>ナド</t>
    </rPh>
    <phoneticPr fontId="26"/>
  </si>
  <si>
    <t>競技名</t>
  </si>
  <si>
    <t>KING SportsPark（宮崎市総合体育館）　2階中央出入口（内）</t>
    <rPh sb="27" eb="28">
      <t>カイ</t>
    </rPh>
    <rPh sb="28" eb="30">
      <t>チュウオウ</t>
    </rPh>
    <rPh sb="30" eb="33">
      <t>デイリグチ</t>
    </rPh>
    <rPh sb="34" eb="35">
      <t>ウチ</t>
    </rPh>
    <phoneticPr fontId="3"/>
  </si>
  <si>
    <t>競技会場</t>
  </si>
  <si>
    <t>①射撃場(受付案内所ほか)</t>
    <rPh sb="1" eb="4">
      <t>シャゲ</t>
    </rPh>
    <rPh sb="5" eb="7">
      <t>ウケツケ</t>
    </rPh>
    <rPh sb="7" eb="10">
      <t>アンナ</t>
    </rPh>
    <phoneticPr fontId="3"/>
  </si>
  <si>
    <t>数量②</t>
    <rPh sb="0" eb="2">
      <t>スウリョウ</t>
    </rPh>
    <phoneticPr fontId="26"/>
  </si>
  <si>
    <t>設置場所</t>
    <rPh sb="0" eb="2">
      <t>セッチ</t>
    </rPh>
    <rPh sb="2" eb="4">
      <t>バショ</t>
    </rPh>
    <phoneticPr fontId="26"/>
  </si>
  <si>
    <t>練習会場</t>
  </si>
  <si>
    <t>コインロッカー</t>
  </si>
  <si>
    <t>場所</t>
    <rPh sb="0" eb="2">
      <t>バショ</t>
    </rPh>
    <phoneticPr fontId="26"/>
  </si>
  <si>
    <t>宮崎エースレーン（コンコース後方、選手監督控所）</t>
    <rPh sb="0" eb="2">
      <t>ミヤザキ</t>
    </rPh>
    <rPh sb="14" eb="16">
      <t>コウ</t>
    </rPh>
    <rPh sb="17" eb="23">
      <t>センシュカントクヒカエジョ</t>
    </rPh>
    <phoneticPr fontId="3"/>
  </si>
  <si>
    <t>日数</t>
    <rPh sb="0" eb="2">
      <t>ニッスウ</t>
    </rPh>
    <phoneticPr fontId="26"/>
  </si>
  <si>
    <t>決勝審判台</t>
    <rPh sb="0" eb="2">
      <t>ケッショウ</t>
    </rPh>
    <rPh sb="2" eb="4">
      <t>シンパン</t>
    </rPh>
    <rPh sb="4" eb="5">
      <t>ダイ</t>
    </rPh>
    <phoneticPr fontId="3"/>
  </si>
  <si>
    <t>練習会場</t>
    <rPh sb="0" eb="2">
      <t>レンシュウ</t>
    </rPh>
    <rPh sb="2" eb="4">
      <t>カイジョウ</t>
    </rPh>
    <phoneticPr fontId="26"/>
  </si>
  <si>
    <t>医師</t>
    <rPh sb="0" eb="2">
      <t>イシ</t>
    </rPh>
    <phoneticPr fontId="26"/>
  </si>
  <si>
    <t>競技会
係　員</t>
    <rPh sb="0" eb="3">
      <t>キョウギカイ</t>
    </rPh>
    <rPh sb="4" eb="5">
      <t>カカ</t>
    </rPh>
    <rPh sb="6" eb="7">
      <t>イン</t>
    </rPh>
    <phoneticPr fontId="26"/>
  </si>
  <si>
    <t>KING SportsPark（宮崎市総合体育館）　選手招集所</t>
    <rPh sb="26" eb="31">
      <t>センシュシ</t>
    </rPh>
    <phoneticPr fontId="3"/>
  </si>
  <si>
    <t>看護師</t>
    <rPh sb="0" eb="2">
      <t>カンゴ</t>
    </rPh>
    <rPh sb="2" eb="3">
      <t>シ</t>
    </rPh>
    <phoneticPr fontId="26"/>
  </si>
  <si>
    <t>9月12日(土)～9月15日(火)</t>
    <rPh sb="1" eb="2">
      <t>ツキ</t>
    </rPh>
    <rPh sb="4" eb="5">
      <t>ヒ</t>
    </rPh>
    <rPh sb="6" eb="7">
      <t>ド</t>
    </rPh>
    <rPh sb="10" eb="11">
      <t>ツキ</t>
    </rPh>
    <rPh sb="13" eb="14">
      <t>ヒ</t>
    </rPh>
    <rPh sb="15" eb="16">
      <t>カ</t>
    </rPh>
    <phoneticPr fontId="3"/>
  </si>
  <si>
    <t>会場
面積（㎡）</t>
    <rPh sb="0" eb="1">
      <t>カイ</t>
    </rPh>
    <rPh sb="1" eb="2">
      <t>ジョウ</t>
    </rPh>
    <rPh sb="3" eb="5">
      <t>メンセキ</t>
    </rPh>
    <rPh sb="5" eb="7">
      <t>ゼンメンセキ</t>
    </rPh>
    <phoneticPr fontId="26"/>
  </si>
  <si>
    <t>被保険者</t>
    <rPh sb="0" eb="4">
      <t>ヒホケンシャ</t>
    </rPh>
    <phoneticPr fontId="3"/>
  </si>
  <si>
    <t>選手・
監督等</t>
    <rPh sb="0" eb="2">
      <t>センシュ</t>
    </rPh>
    <rPh sb="4" eb="6">
      <t>カントク</t>
    </rPh>
    <rPh sb="6" eb="7">
      <t>トウ</t>
    </rPh>
    <phoneticPr fontId="26"/>
  </si>
  <si>
    <t>第17回日本スプリントトライアスロン選手権大会（2026/宮崎）</t>
  </si>
  <si>
    <t>視察員</t>
    <rPh sb="0" eb="3">
      <t>シサツイン</t>
    </rPh>
    <phoneticPr fontId="26"/>
  </si>
  <si>
    <t>宮崎エースレーン（選手監督控所）</t>
    <rPh sb="0" eb="2">
      <t>ミヤザキ</t>
    </rPh>
    <rPh sb="9" eb="13">
      <t>センシュ</t>
    </rPh>
    <rPh sb="13" eb="15">
      <t>ヒカ</t>
    </rPh>
    <phoneticPr fontId="3"/>
  </si>
  <si>
    <t>区分</t>
    <rPh sb="0" eb="2">
      <t>クブン</t>
    </rPh>
    <phoneticPr fontId="3"/>
  </si>
  <si>
    <t>同左</t>
    <rPh sb="0" eb="2">
      <t>ドウサ</t>
    </rPh>
    <phoneticPr fontId="3"/>
  </si>
  <si>
    <r>
      <t>ソフトボール</t>
    </r>
    <r>
      <rPr>
        <sz val="9"/>
        <color auto="1"/>
        <rFont val="ＭＳ Ｐ明朝"/>
      </rPr>
      <t>競技</t>
    </r>
    <rPh sb="6" eb="8">
      <t>キョウギ</t>
    </rPh>
    <phoneticPr fontId="3"/>
  </si>
  <si>
    <t>ゲーマン</t>
  </si>
  <si>
    <t>バイク観戦案内看板</t>
    <rPh sb="3" eb="5">
      <t>カ</t>
    </rPh>
    <rPh sb="5" eb="7">
      <t>アンナイ</t>
    </rPh>
    <rPh sb="7" eb="9">
      <t>カンバン</t>
    </rPh>
    <phoneticPr fontId="3"/>
  </si>
  <si>
    <t>競技会場</t>
    <rPh sb="0" eb="2">
      <t>キョウギ</t>
    </rPh>
    <rPh sb="2" eb="4">
      <t>カイジョウ</t>
    </rPh>
    <phoneticPr fontId="26"/>
  </si>
  <si>
    <t>競技名</t>
    <rPh sb="0" eb="2">
      <t>キョウギ</t>
    </rPh>
    <rPh sb="2" eb="3">
      <t>メイ</t>
    </rPh>
    <phoneticPr fontId="3"/>
  </si>
  <si>
    <t>D（奥行）</t>
    <rPh sb="2" eb="4">
      <t>オクユ</t>
    </rPh>
    <phoneticPr fontId="26"/>
  </si>
  <si>
    <t>一　般
観覧者</t>
    <rPh sb="0" eb="1">
      <t>イチ</t>
    </rPh>
    <rPh sb="2" eb="3">
      <t>ハン</t>
    </rPh>
    <rPh sb="4" eb="6">
      <t>カンラン</t>
    </rPh>
    <rPh sb="6" eb="7">
      <t>シャ</t>
    </rPh>
    <phoneticPr fontId="26"/>
  </si>
  <si>
    <t>10/22</t>
  </si>
  <si>
    <t>暑熱対策350本
※うち120本フィニッシュエイド</t>
    <rPh sb="0" eb="4">
      <t>ショネツタイサク</t>
    </rPh>
    <rPh sb="7" eb="8">
      <t>ホン</t>
    </rPh>
    <rPh sb="15" eb="16">
      <t>ホン</t>
    </rPh>
    <phoneticPr fontId="3"/>
  </si>
  <si>
    <t>期間</t>
    <rPh sb="0" eb="2">
      <t>キカン</t>
    </rPh>
    <phoneticPr fontId="3"/>
  </si>
  <si>
    <t>光量光径測定器</t>
    <rPh sb="0" eb="1">
      <t>ヒカリ</t>
    </rPh>
    <rPh sb="1" eb="2">
      <t>リョウ</t>
    </rPh>
    <rPh sb="2" eb="3">
      <t>ヒカリ</t>
    </rPh>
    <rPh sb="3" eb="4">
      <t>ケイ</t>
    </rPh>
    <rPh sb="4" eb="7">
      <t>ソクテ</t>
    </rPh>
    <phoneticPr fontId="3"/>
  </si>
  <si>
    <t>宮崎エースレーン（喫煙所）</t>
    <rPh sb="0" eb="2">
      <t>ミヤザキ</t>
    </rPh>
    <rPh sb="9" eb="12">
      <t>キツエンジョ</t>
    </rPh>
    <phoneticPr fontId="3"/>
  </si>
  <si>
    <t>提供(杯）数（延べ）</t>
    <rPh sb="0" eb="2">
      <t>テイキョウ</t>
    </rPh>
    <rPh sb="3" eb="4">
      <t>ハイ</t>
    </rPh>
    <rPh sb="5" eb="6">
      <t>カズ</t>
    </rPh>
    <rPh sb="7" eb="8">
      <t>ノ</t>
    </rPh>
    <phoneticPr fontId="26"/>
  </si>
  <si>
    <t>仮設物名称</t>
    <rPh sb="0" eb="3">
      <t>カセツブツ</t>
    </rPh>
    <rPh sb="3" eb="5">
      <t>メイショウ</t>
    </rPh>
    <phoneticPr fontId="26"/>
  </si>
  <si>
    <t>㎡①×②</t>
  </si>
  <si>
    <t>規格（m）</t>
    <rPh sb="0" eb="2">
      <t>キカク</t>
    </rPh>
    <phoneticPr fontId="26"/>
  </si>
  <si>
    <t>㎡①</t>
  </si>
  <si>
    <t>W（幅）</t>
    <rPh sb="2" eb="3">
      <t>ハバ</t>
    </rPh>
    <phoneticPr fontId="26"/>
  </si>
  <si>
    <t>H（高さ）</t>
    <rPh sb="2" eb="3">
      <t>タカ</t>
    </rPh>
    <phoneticPr fontId="26"/>
  </si>
  <si>
    <r>
      <t>トライアスロン</t>
    </r>
    <r>
      <rPr>
        <sz val="9"/>
        <color auto="1"/>
        <rFont val="ＭＳ Ｐ明朝"/>
      </rPr>
      <t>競技</t>
    </r>
    <rPh sb="7" eb="9">
      <t>キョウギ</t>
    </rPh>
    <phoneticPr fontId="3"/>
  </si>
  <si>
    <t>救護所/救護席会場</t>
    <rPh sb="0" eb="3">
      <t>キュウゴショ</t>
    </rPh>
    <rPh sb="4" eb="6">
      <t>キュウゴ</t>
    </rPh>
    <rPh sb="6" eb="7">
      <t>セキ</t>
    </rPh>
    <rPh sb="7" eb="9">
      <t>カイジョウ</t>
    </rPh>
    <phoneticPr fontId="26"/>
  </si>
  <si>
    <r>
      <t xml:space="preserve">対象期間
</t>
    </r>
    <r>
      <rPr>
        <sz val="9"/>
        <color auto="1"/>
        <rFont val="ＭＳ ゴシック"/>
      </rPr>
      <t>（準備期間を含む）</t>
    </r>
    <rPh sb="0" eb="2">
      <t>タイショウ</t>
    </rPh>
    <rPh sb="2" eb="4">
      <t>キカン</t>
    </rPh>
    <rPh sb="6" eb="8">
      <t>ジュンビ</t>
    </rPh>
    <rPh sb="8" eb="10">
      <t>キカン</t>
    </rPh>
    <rPh sb="11" eb="12">
      <t>フク</t>
    </rPh>
    <phoneticPr fontId="26"/>
  </si>
  <si>
    <t>宮崎県体育館
　【敷地面積】12,648.73㎡
　【延床面積】7,222.94㎡
駐車場
　【敷地面積】3,327㎡（駐車台数 242台）</t>
    <rPh sb="0" eb="3">
      <t>ミヤザ</t>
    </rPh>
    <rPh sb="3" eb="6">
      <t>タイイクカン</t>
    </rPh>
    <rPh sb="9" eb="13">
      <t>シキチメ</t>
    </rPh>
    <rPh sb="27" eb="29">
      <t>ノベユカ</t>
    </rPh>
    <rPh sb="29" eb="31">
      <t>メンセキ</t>
    </rPh>
    <rPh sb="43" eb="46">
      <t>チュウシャジョウ</t>
    </rPh>
    <rPh sb="49" eb="53">
      <t>シキチメ</t>
    </rPh>
    <phoneticPr fontId="3"/>
  </si>
  <si>
    <t>配置予定日</t>
    <rPh sb="0" eb="2">
      <t>ハイチ</t>
    </rPh>
    <rPh sb="2" eb="5">
      <t>ヨテイビ</t>
    </rPh>
    <phoneticPr fontId="26"/>
  </si>
  <si>
    <t>ひなた木の花ドーム　※競技会場内と同様</t>
  </si>
  <si>
    <t>従事時間</t>
    <rPh sb="0" eb="2">
      <t>ジュウジ</t>
    </rPh>
    <rPh sb="2" eb="4">
      <t>ジカン</t>
    </rPh>
    <phoneticPr fontId="26"/>
  </si>
  <si>
    <t>～</t>
  </si>
  <si>
    <t>別紙２　施設賠償責任保険対象者推計表</t>
  </si>
  <si>
    <t>計</t>
    <rPh sb="0" eb="1">
      <t>ケイ</t>
    </rPh>
    <phoneticPr fontId="26"/>
  </si>
  <si>
    <t>10月25日(日)</t>
    <rPh sb="2" eb="3">
      <t>ガツ</t>
    </rPh>
    <rPh sb="5" eb="6">
      <t>ニチ</t>
    </rPh>
    <rPh sb="7" eb="8">
      <t>ニチ</t>
    </rPh>
    <phoneticPr fontId="3"/>
  </si>
  <si>
    <t>大会名看板</t>
    <rPh sb="0" eb="2">
      <t>タイカイ</t>
    </rPh>
    <rPh sb="2" eb="3">
      <t>メイ</t>
    </rPh>
    <rPh sb="3" eb="5">
      <t>カンバン</t>
    </rPh>
    <phoneticPr fontId="3"/>
  </si>
  <si>
    <t>別紙１　大会概要</t>
    <rPh sb="0" eb="2">
      <t>ベッシ</t>
    </rPh>
    <phoneticPr fontId="26"/>
  </si>
  <si>
    <t>ひなた宮崎県総合運動公園　
ひなたベロドローム（自転車競技場）</t>
  </si>
  <si>
    <t>提供期間</t>
    <rPh sb="0" eb="2">
      <t>テイキョウ</t>
    </rPh>
    <rPh sb="2" eb="4">
      <t>キカン</t>
    </rPh>
    <phoneticPr fontId="26"/>
  </si>
  <si>
    <t>合計</t>
    <rPh sb="0" eb="2">
      <t>ゴウケイ</t>
    </rPh>
    <phoneticPr fontId="3"/>
  </si>
  <si>
    <t>①電子計時操作員席②競技補助員控所③競技役員控所④自走選手控所⑤救護所⑥選手更衣室（男女）⑦選手村（47都道府県）⑧一般休憩所⑨弁当引換所・ドリンクコーナー</t>
    <rPh sb="25" eb="27">
      <t>ジソウ</t>
    </rPh>
    <rPh sb="27" eb="29">
      <t>センシュ</t>
    </rPh>
    <rPh sb="29" eb="31">
      <t>ヒカ</t>
    </rPh>
    <rPh sb="32" eb="34">
      <t>キュウゴ</t>
    </rPh>
    <rPh sb="34" eb="35">
      <t>ショ</t>
    </rPh>
    <rPh sb="58" eb="60">
      <t>イッパン</t>
    </rPh>
    <rPh sb="60" eb="62">
      <t>キュウケイ</t>
    </rPh>
    <rPh sb="62" eb="63">
      <t>ショ</t>
    </rPh>
    <phoneticPr fontId="3"/>
  </si>
  <si>
    <t>大会
役員</t>
    <rPh sb="0" eb="2">
      <t>タイカイ</t>
    </rPh>
    <rPh sb="3" eb="5">
      <t>ヤクイン</t>
    </rPh>
    <phoneticPr fontId="26"/>
  </si>
  <si>
    <t>提供予定物</t>
    <rPh sb="0" eb="2">
      <t>テイキョウ</t>
    </rPh>
    <rPh sb="2" eb="4">
      <t>ヨテイ</t>
    </rPh>
    <rPh sb="4" eb="5">
      <t>ブツ</t>
    </rPh>
    <phoneticPr fontId="26"/>
  </si>
  <si>
    <t>別紙５　飲食物提供予定一覧</t>
    <rPh sb="0" eb="2">
      <t>ベッシ</t>
    </rPh>
    <phoneticPr fontId="26"/>
  </si>
  <si>
    <t>競技進行ステージ</t>
    <rPh sb="0" eb="8">
      <t>キョウギシンコ</t>
    </rPh>
    <phoneticPr fontId="3"/>
  </si>
  <si>
    <t>単位：人</t>
    <rPh sb="0" eb="2">
      <t>タンイ</t>
    </rPh>
    <rPh sb="3" eb="4">
      <t>ニン</t>
    </rPh>
    <phoneticPr fontId="3"/>
  </si>
  <si>
    <t>競　技
補助員</t>
    <rPh sb="0" eb="1">
      <t>セリ</t>
    </rPh>
    <rPh sb="2" eb="3">
      <t>ワザ</t>
    </rPh>
    <rPh sb="4" eb="7">
      <t>ホジョイン</t>
    </rPh>
    <phoneticPr fontId="26"/>
  </si>
  <si>
    <r>
      <t>みやざき臨海公園特設会場
(</t>
    </r>
    <r>
      <rPr>
        <sz val="9"/>
        <color auto="1"/>
        <rFont val="ＭＳ 明朝"/>
      </rPr>
      <t>みやざき臨海公園・一ッ葉有料道路)</t>
    </r>
    <rPh sb="4" eb="8">
      <t>リンカ</t>
    </rPh>
    <rPh sb="8" eb="12">
      <t>トクセツ</t>
    </rPh>
    <rPh sb="18" eb="22">
      <t>リンカ</t>
    </rPh>
    <rPh sb="23" eb="30">
      <t>ヒトツバユウ</t>
    </rPh>
    <phoneticPr fontId="3"/>
  </si>
  <si>
    <t>大会役員</t>
    <rPh sb="0" eb="2">
      <t>タイカイ</t>
    </rPh>
    <rPh sb="2" eb="4">
      <t>ヤクイン</t>
    </rPh>
    <phoneticPr fontId="3"/>
  </si>
  <si>
    <t>競技役員</t>
    <rPh sb="0" eb="2">
      <t>キョウギ</t>
    </rPh>
    <rPh sb="2" eb="4">
      <t>ヤクイン</t>
    </rPh>
    <phoneticPr fontId="3"/>
  </si>
  <si>
    <t>競技会場と同じ</t>
    <rPh sb="0" eb="7">
      <t>キョウギカイ</t>
    </rPh>
    <phoneticPr fontId="3"/>
  </si>
  <si>
    <t>11/2</t>
  </si>
  <si>
    <t>大会名</t>
  </si>
  <si>
    <t>延人数</t>
    <rPh sb="0" eb="1">
      <t>ノ</t>
    </rPh>
    <rPh sb="1" eb="2">
      <t>ニン</t>
    </rPh>
    <rPh sb="2" eb="3">
      <t>スウ</t>
    </rPh>
    <phoneticPr fontId="3"/>
  </si>
  <si>
    <t>補償期間
（準備期間含む）</t>
    <rPh sb="0" eb="2">
      <t>ホショウ</t>
    </rPh>
    <rPh sb="2" eb="4">
      <t>キカン</t>
    </rPh>
    <rPh sb="6" eb="8">
      <t>ジュンビ</t>
    </rPh>
    <rPh sb="8" eb="10">
      <t>キカン</t>
    </rPh>
    <rPh sb="10" eb="11">
      <t>フク</t>
    </rPh>
    <phoneticPr fontId="26"/>
  </si>
  <si>
    <t>報　道
関係者</t>
    <rPh sb="0" eb="1">
      <t>ホウ</t>
    </rPh>
    <rPh sb="2" eb="3">
      <t>ミチ</t>
    </rPh>
    <rPh sb="4" eb="7">
      <t>カンケイシャ</t>
    </rPh>
    <phoneticPr fontId="26"/>
  </si>
  <si>
    <t>①射撃場(シャトルバス乗降場ほか)</t>
    <rPh sb="1" eb="4">
      <t>シャゲ</t>
    </rPh>
    <rPh sb="11" eb="14">
      <t>ジョ</t>
    </rPh>
    <phoneticPr fontId="3"/>
  </si>
  <si>
    <t>日数</t>
    <rPh sb="0" eb="2">
      <t>ニッスウ</t>
    </rPh>
    <phoneticPr fontId="3"/>
  </si>
  <si>
    <t>10月24日(土)</t>
    <rPh sb="2" eb="3">
      <t>ガツ</t>
    </rPh>
    <rPh sb="5" eb="6">
      <t>ニチ</t>
    </rPh>
    <rPh sb="7" eb="8">
      <t>ド</t>
    </rPh>
    <phoneticPr fontId="3"/>
  </si>
  <si>
    <t>11月23日(月)</t>
    <rPh sb="2" eb="3">
      <t>ツキ</t>
    </rPh>
    <rPh sb="5" eb="6">
      <t>ニチ</t>
    </rPh>
    <rPh sb="7" eb="8">
      <t>ゲツ</t>
    </rPh>
    <phoneticPr fontId="3"/>
  </si>
  <si>
    <t>アスリートタウン
延岡アリーナ</t>
    <rPh sb="9" eb="11">
      <t>ノベオカ</t>
    </rPh>
    <phoneticPr fontId="3"/>
  </si>
  <si>
    <t>競技
役員</t>
    <rPh sb="0" eb="2">
      <t>キョウギ</t>
    </rPh>
    <rPh sb="3" eb="5">
      <t>ヤクイン</t>
    </rPh>
    <phoneticPr fontId="26"/>
  </si>
  <si>
    <t>用具名</t>
    <rPh sb="0" eb="2">
      <t>ヨウグ</t>
    </rPh>
    <rPh sb="2" eb="3">
      <t>メイ</t>
    </rPh>
    <phoneticPr fontId="26"/>
  </si>
  <si>
    <r>
      <t>卓球</t>
    </r>
    <r>
      <rPr>
        <sz val="9"/>
        <color auto="1"/>
        <rFont val="ＭＳ Ｐ明朝"/>
      </rPr>
      <t>競技</t>
    </r>
    <rPh sb="0" eb="2">
      <t>タッキュウ</t>
    </rPh>
    <rPh sb="2" eb="4">
      <t>キョウギ</t>
    </rPh>
    <phoneticPr fontId="3"/>
  </si>
  <si>
    <t>品番</t>
    <rPh sb="0" eb="2">
      <t>ヒンバン</t>
    </rPh>
    <phoneticPr fontId="26"/>
  </si>
  <si>
    <t>単位</t>
    <rPh sb="0" eb="2">
      <t>タンイ</t>
    </rPh>
    <phoneticPr fontId="26"/>
  </si>
  <si>
    <t>9月11日(金)～9月12日(土)</t>
    <rPh sb="6" eb="7">
      <t>キン</t>
    </rPh>
    <rPh sb="15" eb="16">
      <t>ツチ</t>
    </rPh>
    <phoneticPr fontId="3"/>
  </si>
  <si>
    <t>借用先</t>
    <rPh sb="0" eb="2">
      <t>シャクヨウ</t>
    </rPh>
    <rPh sb="2" eb="3">
      <t>サキ</t>
    </rPh>
    <phoneticPr fontId="26"/>
  </si>
  <si>
    <t>借用期間</t>
    <rPh sb="0" eb="2">
      <t>シャクヨウ</t>
    </rPh>
    <rPh sb="2" eb="4">
      <t>キカン</t>
    </rPh>
    <phoneticPr fontId="26"/>
  </si>
  <si>
    <t>使用施設</t>
    <rPh sb="0" eb="2">
      <t>シヨウ</t>
    </rPh>
    <rPh sb="2" eb="4">
      <t>シセツ</t>
    </rPh>
    <phoneticPr fontId="26"/>
  </si>
  <si>
    <t>別紙７　傷害保険被保険者数推計</t>
    <rPh sb="0" eb="2">
      <t>ベッシ</t>
    </rPh>
    <rPh sb="4" eb="6">
      <t>ショウガイ</t>
    </rPh>
    <rPh sb="6" eb="8">
      <t>ホケン</t>
    </rPh>
    <rPh sb="8" eb="12">
      <t>ヒホケンシャ</t>
    </rPh>
    <rPh sb="12" eb="13">
      <t>カズ</t>
    </rPh>
    <rPh sb="13" eb="15">
      <t>スイケイ</t>
    </rPh>
    <phoneticPr fontId="3"/>
  </si>
  <si>
    <t>宮崎エースレーン（競技本部・JB控室）</t>
    <rPh sb="0" eb="2">
      <t>ミヤザキ</t>
    </rPh>
    <rPh sb="9" eb="13">
      <t>キョウギ</t>
    </rPh>
    <rPh sb="16" eb="18">
      <t>ヒカエシツ</t>
    </rPh>
    <phoneticPr fontId="3"/>
  </si>
  <si>
    <t>②10月31日(土)</t>
    <rPh sb="3" eb="4">
      <t>ツキ</t>
    </rPh>
    <rPh sb="6" eb="7">
      <t>ニチ</t>
    </rPh>
    <rPh sb="8" eb="9">
      <t>ツチ</t>
    </rPh>
    <phoneticPr fontId="3"/>
  </si>
  <si>
    <t>⑴　競技会場</t>
    <rPh sb="2" eb="5">
      <t>キョウギカイ</t>
    </rPh>
    <rPh sb="5" eb="6">
      <t>ジョウ</t>
    </rPh>
    <phoneticPr fontId="3"/>
  </si>
  <si>
    <t>総額
(見込み)</t>
    <rPh sb="0" eb="2">
      <t>ソウガク</t>
    </rPh>
    <rPh sb="4" eb="6">
      <t>ミコ</t>
    </rPh>
    <phoneticPr fontId="3"/>
  </si>
  <si>
    <t>11月22日(日)</t>
    <rPh sb="2" eb="3">
      <t>ツキ</t>
    </rPh>
    <rPh sb="5" eb="6">
      <t>ニチ</t>
    </rPh>
    <rPh sb="7" eb="8">
      <t>ニチ</t>
    </rPh>
    <phoneticPr fontId="3"/>
  </si>
  <si>
    <t>競技補助員</t>
    <rPh sb="0" eb="2">
      <t>キョウギ</t>
    </rPh>
    <rPh sb="2" eb="5">
      <t>ホジョイン</t>
    </rPh>
    <phoneticPr fontId="3"/>
  </si>
  <si>
    <t>ミストファン</t>
  </si>
  <si>
    <t>提供場所（競技会場）</t>
    <rPh sb="0" eb="2">
      <t>テイキョウ</t>
    </rPh>
    <rPh sb="2" eb="4">
      <t>バショ</t>
    </rPh>
    <rPh sb="5" eb="7">
      <t>キョウギ</t>
    </rPh>
    <rPh sb="7" eb="9">
      <t>カイジョウ</t>
    </rPh>
    <phoneticPr fontId="26"/>
  </si>
  <si>
    <t>購入
時期
（年式）</t>
    <rPh sb="0" eb="2">
      <t>コウニュウ</t>
    </rPh>
    <rPh sb="3" eb="5">
      <t>ジキ</t>
    </rPh>
    <rPh sb="7" eb="9">
      <t>ネンシキ</t>
    </rPh>
    <phoneticPr fontId="26"/>
  </si>
  <si>
    <t>運営側
（保険契約において補償を受けることができる者）</t>
    <rPh sb="0" eb="2">
      <t>ウンエイ</t>
    </rPh>
    <rPh sb="2" eb="3">
      <t>ガワ</t>
    </rPh>
    <rPh sb="5" eb="7">
      <t>ホケン</t>
    </rPh>
    <rPh sb="7" eb="9">
      <t>ケイヤク</t>
    </rPh>
    <rPh sb="13" eb="15">
      <t>ホショウ</t>
    </rPh>
    <rPh sb="16" eb="17">
      <t>ウ</t>
    </rPh>
    <rPh sb="25" eb="26">
      <t>モノ</t>
    </rPh>
    <phoneticPr fontId="26"/>
  </si>
  <si>
    <t>メーカー名</t>
    <rPh sb="4" eb="5">
      <t>メイ</t>
    </rPh>
    <phoneticPr fontId="26"/>
  </si>
  <si>
    <t>C</t>
  </si>
  <si>
    <t>会場案内図</t>
    <rPh sb="0" eb="2">
      <t>カイジョウ</t>
    </rPh>
    <rPh sb="2" eb="5">
      <t>アンナ</t>
    </rPh>
    <phoneticPr fontId="3"/>
  </si>
  <si>
    <t>医師</t>
    <rPh sb="0" eb="2">
      <t>イシ</t>
    </rPh>
    <phoneticPr fontId="3"/>
  </si>
  <si>
    <t>別紙４　医師等配置計画</t>
    <rPh sb="0" eb="2">
      <t>ベッシ</t>
    </rPh>
    <rPh sb="6" eb="7">
      <t>トウ</t>
    </rPh>
    <phoneticPr fontId="26"/>
  </si>
  <si>
    <t>9月26日(土)～9月27日(日)</t>
    <rPh sb="1" eb="2">
      <t>ガツ</t>
    </rPh>
    <rPh sb="6" eb="7">
      <t>ド</t>
    </rPh>
    <rPh sb="10" eb="11">
      <t>ガツ</t>
    </rPh>
    <rPh sb="15" eb="16">
      <t>ニチ</t>
    </rPh>
    <phoneticPr fontId="3"/>
  </si>
  <si>
    <t>駐車場</t>
    <rPh sb="0" eb="2">
      <t>チュウシャ</t>
    </rPh>
    <rPh sb="2" eb="3">
      <t>ジョウ</t>
    </rPh>
    <phoneticPr fontId="26"/>
  </si>
  <si>
    <t>R7年</t>
    <rPh sb="2" eb="3">
      <t>ネ</t>
    </rPh>
    <phoneticPr fontId="3"/>
  </si>
  <si>
    <t>パイプテント（2ｋ×3ｋ）</t>
  </si>
  <si>
    <t>ホワイトボード</t>
  </si>
  <si>
    <t>9/27</t>
  </si>
  <si>
    <t>⑵　競技会場外</t>
    <rPh sb="2" eb="5">
      <t>キョウギカイ</t>
    </rPh>
    <rPh sb="5" eb="6">
      <t>ジョウ</t>
    </rPh>
    <rPh sb="6" eb="7">
      <t>ガイ</t>
    </rPh>
    <phoneticPr fontId="3"/>
  </si>
  <si>
    <t>10月23日(金)</t>
    <rPh sb="2" eb="3">
      <t>ガツ</t>
    </rPh>
    <rPh sb="5" eb="6">
      <t>ニチ</t>
    </rPh>
    <rPh sb="7" eb="8">
      <t>キン</t>
    </rPh>
    <phoneticPr fontId="3"/>
  </si>
  <si>
    <t>100インチスクリーン</t>
  </si>
  <si>
    <t>①11月2日(月)</t>
    <rPh sb="3" eb="4">
      <t>ツキ</t>
    </rPh>
    <rPh sb="5" eb="6">
      <t>ニチ</t>
    </rPh>
    <rPh sb="7" eb="8">
      <t>ツキ</t>
    </rPh>
    <phoneticPr fontId="3"/>
  </si>
  <si>
    <t>単価
(税込)</t>
    <rPh sb="0" eb="2">
      <t>タンカ</t>
    </rPh>
    <rPh sb="4" eb="6">
      <t>ゼイコ</t>
    </rPh>
    <phoneticPr fontId="3"/>
  </si>
  <si>
    <t>6m×30mテント</t>
  </si>
  <si>
    <t>提供物詳細</t>
    <rPh sb="0" eb="2">
      <t>テイキョウ</t>
    </rPh>
    <rPh sb="2" eb="3">
      <t>ブツ</t>
    </rPh>
    <rPh sb="3" eb="5">
      <t>ショウサイ</t>
    </rPh>
    <phoneticPr fontId="26"/>
  </si>
  <si>
    <t>フィニッシュゲート</t>
  </si>
  <si>
    <t>台</t>
    <rPh sb="0" eb="1">
      <t>ダイ</t>
    </rPh>
    <phoneticPr fontId="3"/>
  </si>
  <si>
    <t>みやざき臨海公園駐車場（397台）</t>
    <rPh sb="4" eb="8">
      <t>リンカイコウエン</t>
    </rPh>
    <rPh sb="8" eb="11">
      <t>チュウシャジョウ</t>
    </rPh>
    <rPh sb="15" eb="16">
      <t>ダイ</t>
    </rPh>
    <phoneticPr fontId="3"/>
  </si>
  <si>
    <t>不明</t>
    <rPh sb="0" eb="2">
      <t>フメイ</t>
    </rPh>
    <phoneticPr fontId="3"/>
  </si>
  <si>
    <t>計
(①×②)</t>
    <rPh sb="0" eb="1">
      <t>ケイ</t>
    </rPh>
    <phoneticPr fontId="26"/>
  </si>
  <si>
    <t>宮崎市田野体育館</t>
  </si>
  <si>
    <t>令和8年9月11日(金)</t>
    <rPh sb="0" eb="2">
      <t>レイワ</t>
    </rPh>
    <rPh sb="3" eb="4">
      <t>ネン</t>
    </rPh>
    <rPh sb="5" eb="6">
      <t>ツキ</t>
    </rPh>
    <rPh sb="8" eb="9">
      <t>ヒ</t>
    </rPh>
    <rPh sb="10" eb="11">
      <t>キン</t>
    </rPh>
    <phoneticPr fontId="3"/>
  </si>
  <si>
    <t>数量
(①)</t>
    <rPh sb="0" eb="2">
      <t>スウリョウ</t>
    </rPh>
    <phoneticPr fontId="26"/>
  </si>
  <si>
    <t>購入単価
(② 税込)</t>
    <rPh sb="0" eb="2">
      <t>コウニュウ</t>
    </rPh>
    <rPh sb="2" eb="4">
      <t>タンカ</t>
    </rPh>
    <rPh sb="8" eb="10">
      <t>ゼイコ</t>
    </rPh>
    <phoneticPr fontId="26"/>
  </si>
  <si>
    <t>一般観覧者</t>
    <rPh sb="0" eb="2">
      <t>イッパン</t>
    </rPh>
    <rPh sb="2" eb="5">
      <t>カンラ</t>
    </rPh>
    <phoneticPr fontId="3"/>
  </si>
  <si>
    <t>看護師等</t>
    <rPh sb="0" eb="3">
      <t>カンゴシ</t>
    </rPh>
    <rPh sb="3" eb="4">
      <t>ナド</t>
    </rPh>
    <phoneticPr fontId="3"/>
  </si>
  <si>
    <t>みやざき臨海公園</t>
    <rPh sb="4" eb="8">
      <t>リンカ</t>
    </rPh>
    <phoneticPr fontId="3"/>
  </si>
  <si>
    <t>①射撃場(用具検査所ほか)</t>
    <rPh sb="1" eb="4">
      <t>シャゲ</t>
    </rPh>
    <rPh sb="5" eb="7">
      <t>ヨウグ</t>
    </rPh>
    <rPh sb="7" eb="9">
      <t>ケンサ</t>
    </rPh>
    <rPh sb="9" eb="10">
      <t>ジョ</t>
    </rPh>
    <phoneticPr fontId="3"/>
  </si>
  <si>
    <t>ミネラルウォーター</t>
  </si>
  <si>
    <t>水(ウォーターサーバー)</t>
    <rPh sb="0" eb="1">
      <t>ミズ</t>
    </rPh>
    <phoneticPr fontId="3"/>
  </si>
  <si>
    <t>6m×6mテント</t>
  </si>
  <si>
    <t>【敷地面積】7,700.00㎡
【延床面積】8,303.81㎡</t>
    <rPh sb="1" eb="3">
      <t>シキチ</t>
    </rPh>
    <rPh sb="3" eb="5">
      <t>メンセキ</t>
    </rPh>
    <rPh sb="17" eb="19">
      <t>ノベユカ</t>
    </rPh>
    <rPh sb="19" eb="21">
      <t>メンセキ</t>
    </rPh>
    <phoneticPr fontId="3"/>
  </si>
  <si>
    <t>別紙６　大会借用競技用具等一覧</t>
    <rPh sb="0" eb="2">
      <t>ベッシ</t>
    </rPh>
    <rPh sb="4" eb="6">
      <t>タイカイ</t>
    </rPh>
    <rPh sb="6" eb="8">
      <t>シャクヨウ</t>
    </rPh>
    <rPh sb="8" eb="10">
      <t>キョウギ</t>
    </rPh>
    <rPh sb="10" eb="12">
      <t>ヨウグ</t>
    </rPh>
    <rPh sb="12" eb="13">
      <t>トウ</t>
    </rPh>
    <rPh sb="13" eb="15">
      <t>イチラン</t>
    </rPh>
    <phoneticPr fontId="26"/>
  </si>
  <si>
    <t>競技会場と同じ</t>
    <rPh sb="0" eb="4">
      <t>キョウギ</t>
    </rPh>
    <rPh sb="5" eb="6">
      <t>オナ</t>
    </rPh>
    <phoneticPr fontId="3"/>
  </si>
  <si>
    <t>①ひなた宮崎県総合運動公園　570台</t>
    <rPh sb="17" eb="18">
      <t>ダイ</t>
    </rPh>
    <phoneticPr fontId="3"/>
  </si>
  <si>
    <t>パネルパーテーション</t>
  </si>
  <si>
    <t>自転車（トラック）競技</t>
    <rPh sb="0" eb="3">
      <t>ジテンシャ</t>
    </rPh>
    <rPh sb="9" eb="11">
      <t>キョウギ</t>
    </rPh>
    <phoneticPr fontId="3"/>
  </si>
  <si>
    <t>宮崎県トライアスロン連合</t>
    <rPh sb="0" eb="3">
      <t>ミヤザキケン</t>
    </rPh>
    <rPh sb="9" eb="12">
      <t>ンレンゴウ</t>
    </rPh>
    <phoneticPr fontId="3"/>
  </si>
  <si>
    <t>40インチモニター</t>
  </si>
  <si>
    <r>
      <t>令和8年</t>
    </r>
    <r>
      <rPr>
        <sz val="9"/>
        <color auto="1"/>
        <rFont val="ＭＳ Ｐ明朝"/>
      </rPr>
      <t xml:space="preserve">
8月31日(月)～　9月15日(火)</t>
    </r>
    <rPh sb="0" eb="2">
      <t>レイワ</t>
    </rPh>
    <rPh sb="3" eb="4">
      <t>ネン</t>
    </rPh>
    <rPh sb="11" eb="12">
      <t>ゲツ</t>
    </rPh>
    <rPh sb="21" eb="22">
      <t>ヒ</t>
    </rPh>
    <phoneticPr fontId="3"/>
  </si>
  <si>
    <t>No.</t>
  </si>
  <si>
    <t>前合わせ検査機
(オーバーラップゲージ)</t>
    <rPh sb="0" eb="2">
      <t>マエア</t>
    </rPh>
    <rPh sb="4" eb="6">
      <t>ケンサ</t>
    </rPh>
    <rPh sb="6" eb="7">
      <t>キ</t>
    </rPh>
    <phoneticPr fontId="3"/>
  </si>
  <si>
    <t>3,578㎡</t>
  </si>
  <si>
    <t>整理棚</t>
    <rPh sb="0" eb="3">
      <t>セイリ</t>
    </rPh>
    <phoneticPr fontId="3"/>
  </si>
  <si>
    <t>自立式看板（ADチェック）</t>
    <rPh sb="0" eb="3">
      <t>ジリ</t>
    </rPh>
    <rPh sb="3" eb="5">
      <t>カンバン</t>
    </rPh>
    <phoneticPr fontId="3"/>
  </si>
  <si>
    <t>三つ折りパーテーション</t>
    <rPh sb="0" eb="1">
      <t>ミ</t>
    </rPh>
    <rPh sb="2" eb="3">
      <t>オ</t>
    </rPh>
    <phoneticPr fontId="3"/>
  </si>
  <si>
    <t>②田野体育館(受付案内所ほか)</t>
    <rPh sb="1" eb="3">
      <t>タノ</t>
    </rPh>
    <rPh sb="3" eb="6">
      <t>タイイクカン</t>
    </rPh>
    <rPh sb="7" eb="9">
      <t>ウケツケ</t>
    </rPh>
    <rPh sb="9" eb="12">
      <t>アンナ</t>
    </rPh>
    <phoneticPr fontId="3"/>
  </si>
  <si>
    <t>①
約31,000㎡</t>
    <rPh sb="2" eb="3">
      <t>ヤク</t>
    </rPh>
    <phoneticPr fontId="3"/>
  </si>
  <si>
    <t>投光器(バルーン型)</t>
    <rPh sb="0" eb="3">
      <t>トウコ</t>
    </rPh>
    <rPh sb="8" eb="9">
      <t>カタ</t>
    </rPh>
    <phoneticPr fontId="3"/>
  </si>
  <si>
    <t>②田野体育館(射場)</t>
    <rPh sb="1" eb="3">
      <t>タノ</t>
    </rPh>
    <rPh sb="3" eb="6">
      <t>タイイクカン</t>
    </rPh>
    <rPh sb="7" eb="9">
      <t>シャジョウ</t>
    </rPh>
    <phoneticPr fontId="3"/>
  </si>
  <si>
    <t>①電子計時操作員席②競技補助員控所③競技役員控所
④検車場⑤招集所⑥競技補助員控室⑦競技記録本部⑧実施本部⑨総合案内所</t>
    <rPh sb="42" eb="44">
      <t>キョウギ</t>
    </rPh>
    <rPh sb="44" eb="46">
      <t>キロク</t>
    </rPh>
    <rPh sb="46" eb="48">
      <t>ホンブ</t>
    </rPh>
    <phoneticPr fontId="3"/>
  </si>
  <si>
    <t>大会名横断幕</t>
    <rPh sb="0" eb="2">
      <t>タイカイ</t>
    </rPh>
    <rPh sb="2" eb="3">
      <t>メイ</t>
    </rPh>
    <rPh sb="3" eb="6">
      <t>オウダンマク</t>
    </rPh>
    <phoneticPr fontId="3"/>
  </si>
  <si>
    <r>
      <t>令和8年</t>
    </r>
    <r>
      <rPr>
        <sz val="9"/>
        <color auto="1"/>
        <rFont val="ＭＳ Ｐ明朝"/>
      </rPr>
      <t xml:space="preserve">
9月7日(月)～9月18日(金)</t>
    </r>
    <rPh sb="0" eb="2">
      <t>レイワ</t>
    </rPh>
    <rPh sb="3" eb="4">
      <t>ネン</t>
    </rPh>
    <rPh sb="6" eb="7">
      <t>ツキ</t>
    </rPh>
    <rPh sb="8" eb="9">
      <t>ヒ</t>
    </rPh>
    <rPh sb="10" eb="11">
      <t>ツキ</t>
    </rPh>
    <rPh sb="14" eb="15">
      <t>ツキ</t>
    </rPh>
    <rPh sb="17" eb="18">
      <t>ヒ</t>
    </rPh>
    <rPh sb="19" eb="20">
      <t>キン</t>
    </rPh>
    <phoneticPr fontId="3"/>
  </si>
  <si>
    <t>②救護所（第2野球場）</t>
    <rPh sb="1" eb="4">
      <t>キュウゴショ</t>
    </rPh>
    <rPh sb="5" eb="6">
      <t>ダイ</t>
    </rPh>
    <rPh sb="7" eb="10">
      <t>ヤキュウジョウ</t>
    </rPh>
    <phoneticPr fontId="3"/>
  </si>
  <si>
    <t>同左</t>
    <rPh sb="0" eb="2">
      <t>ド</t>
    </rPh>
    <phoneticPr fontId="3"/>
  </si>
  <si>
    <t>宮崎県体育館　駐車場入口</t>
    <rPh sb="0" eb="2">
      <t>ミヤザキ</t>
    </rPh>
    <rPh sb="2" eb="3">
      <t>ケン</t>
    </rPh>
    <rPh sb="3" eb="6">
      <t>タイイクカン</t>
    </rPh>
    <rPh sb="7" eb="10">
      <t>チュウシャジョウ</t>
    </rPh>
    <rPh sb="10" eb="11">
      <t>イ</t>
    </rPh>
    <rPh sb="11" eb="12">
      <t>グチ</t>
    </rPh>
    <phoneticPr fontId="3"/>
  </si>
  <si>
    <t>パイプテント(2K×3K)</t>
  </si>
  <si>
    <t>①射撃場(選手・監督控所)</t>
    <rPh sb="1" eb="4">
      <t>シャゲ</t>
    </rPh>
    <rPh sb="5" eb="7">
      <t>センシュ</t>
    </rPh>
    <rPh sb="8" eb="10">
      <t>カントク</t>
    </rPh>
    <rPh sb="10" eb="12">
      <t>ヒカエジョ</t>
    </rPh>
    <phoneticPr fontId="3"/>
  </si>
  <si>
    <t>9月12日(土)</t>
    <rPh sb="1" eb="2">
      <t>ツキ</t>
    </rPh>
    <rPh sb="4" eb="5">
      <t>ヒ</t>
    </rPh>
    <rPh sb="6" eb="7">
      <t>ド</t>
    </rPh>
    <phoneticPr fontId="3"/>
  </si>
  <si>
    <t>スポーツ飲料</t>
    <rPh sb="4" eb="6">
      <t>インリョウ</t>
    </rPh>
    <phoneticPr fontId="3"/>
  </si>
  <si>
    <t>宮崎市清武総合運動公園</t>
    <rPh sb="0" eb="3">
      <t>ミヤザキシ</t>
    </rPh>
    <rPh sb="3" eb="11">
      <t>キヨタケソウゴウウンドウコウエン</t>
    </rPh>
    <phoneticPr fontId="3"/>
  </si>
  <si>
    <t>KING SportsPark（宮崎市総合体育館）　体育館入口</t>
    <rPh sb="26" eb="29">
      <t>タイイクカン</t>
    </rPh>
    <rPh sb="29" eb="31">
      <t>イリグチ</t>
    </rPh>
    <phoneticPr fontId="3"/>
  </si>
  <si>
    <t>同左</t>
    <rPh sb="0" eb="1">
      <t>ドウ</t>
    </rPh>
    <rPh sb="1" eb="2">
      <t>ヒダリ</t>
    </rPh>
    <phoneticPr fontId="3"/>
  </si>
  <si>
    <t>個</t>
    <rPh sb="0" eb="1">
      <t>コ</t>
    </rPh>
    <phoneticPr fontId="3"/>
  </si>
  <si>
    <t>本</t>
    <rPh sb="0" eb="1">
      <t>ホン</t>
    </rPh>
    <phoneticPr fontId="3"/>
  </si>
  <si>
    <t>皇后盃第78回全日本総合女子ソフトボール選手権大会</t>
    <rPh sb="0" eb="3">
      <t>コウゴウハイ</t>
    </rPh>
    <rPh sb="3" eb="4">
      <t>ダイ</t>
    </rPh>
    <rPh sb="6" eb="7">
      <t>カイ</t>
    </rPh>
    <rPh sb="7" eb="25">
      <t>ゼンニホンソウゴウジョシソフトボールセンシュケンタイカイ</t>
    </rPh>
    <phoneticPr fontId="3"/>
  </si>
  <si>
    <t>423,000㎡</t>
  </si>
  <si>
    <t>ひなた木の花ドーム　※競技会場内と同様</t>
    <rPh sb="3" eb="4">
      <t>キ</t>
    </rPh>
    <rPh sb="5" eb="6">
      <t>ハナ</t>
    </rPh>
    <rPh sb="11" eb="13">
      <t>キョウギ</t>
    </rPh>
    <rPh sb="13" eb="15">
      <t>カイジョウ</t>
    </rPh>
    <rPh sb="15" eb="16">
      <t>ナイ</t>
    </rPh>
    <rPh sb="17" eb="19">
      <t>ドウヨウ</t>
    </rPh>
    <phoneticPr fontId="3"/>
  </si>
  <si>
    <t>自立式看板（大会関係者駐車場）</t>
    <rPh sb="0" eb="3">
      <t>ジリ</t>
    </rPh>
    <rPh sb="3" eb="5">
      <t>カンバン</t>
    </rPh>
    <rPh sb="6" eb="8">
      <t>タイカイ</t>
    </rPh>
    <rPh sb="8" eb="11">
      <t>カンケイシャ</t>
    </rPh>
    <rPh sb="11" eb="14">
      <t>チュウシャジョウ</t>
    </rPh>
    <phoneticPr fontId="3"/>
  </si>
  <si>
    <t>みやざき臨海公園特設会場</t>
    <rPh sb="4" eb="6">
      <t>リンカイ</t>
    </rPh>
    <rPh sb="6" eb="8">
      <t>コウエン</t>
    </rPh>
    <rPh sb="8" eb="12">
      <t>トクセツ</t>
    </rPh>
    <phoneticPr fontId="3"/>
  </si>
  <si>
    <t>①射撃場(荷物置場)</t>
    <rPh sb="1" eb="4">
      <t>シャゲ</t>
    </rPh>
    <rPh sb="5" eb="7">
      <t>ニモツ</t>
    </rPh>
    <rPh sb="7" eb="9">
      <t>オキバ</t>
    </rPh>
    <phoneticPr fontId="3"/>
  </si>
  <si>
    <t>第61回全国都道府県自転車競技大会</t>
    <rPh sb="0" eb="1">
      <t>ダイ</t>
    </rPh>
    <rPh sb="3" eb="4">
      <t>カイ</t>
    </rPh>
    <rPh sb="4" eb="6">
      <t>ゼンコク</t>
    </rPh>
    <rPh sb="6" eb="13">
      <t>トドウフケンジテンシャ</t>
    </rPh>
    <rPh sb="13" eb="15">
      <t>キョウギ</t>
    </rPh>
    <rPh sb="15" eb="17">
      <t>タイカイ</t>
    </rPh>
    <phoneticPr fontId="3"/>
  </si>
  <si>
    <t>051033</t>
  </si>
  <si>
    <t>被服検査器(厚さ)</t>
    <rPh sb="0" eb="2">
      <t>ヒフク</t>
    </rPh>
    <rPh sb="2" eb="4">
      <t>ケンサ</t>
    </rPh>
    <rPh sb="4" eb="5">
      <t>キ</t>
    </rPh>
    <rPh sb="6" eb="7">
      <t>アツ</t>
    </rPh>
    <phoneticPr fontId="3"/>
  </si>
  <si>
    <t>該当なし</t>
    <rPh sb="0" eb="2">
      <t>ガイトウ</t>
    </rPh>
    <phoneticPr fontId="3"/>
  </si>
  <si>
    <t>R8年度</t>
    <rPh sb="2" eb="4">
      <t>ネンド</t>
    </rPh>
    <phoneticPr fontId="3"/>
  </si>
  <si>
    <t>別紙３　仮設物設置状況一覧</t>
    <rPh sb="0" eb="2">
      <t>ベッシ</t>
    </rPh>
    <phoneticPr fontId="26"/>
  </si>
  <si>
    <t>①射撃場(救護所ほか)</t>
    <rPh sb="1" eb="4">
      <t>シャゲ</t>
    </rPh>
    <rPh sb="5" eb="8">
      <t>キュウ</t>
    </rPh>
    <phoneticPr fontId="3"/>
  </si>
  <si>
    <t>9月11日（金）</t>
    <rPh sb="1" eb="2">
      <t>ガツ</t>
    </rPh>
    <rPh sb="4" eb="5">
      <t>ニチ</t>
    </rPh>
    <rPh sb="6" eb="7">
      <t>キン</t>
    </rPh>
    <phoneticPr fontId="3"/>
  </si>
  <si>
    <t>ピストル引き金ゲージ</t>
    <rPh sb="4" eb="5">
      <t>ヒ</t>
    </rPh>
    <rPh sb="6" eb="7">
      <t>ガネ</t>
    </rPh>
    <phoneticPr fontId="3"/>
  </si>
  <si>
    <t>9/10</t>
  </si>
  <si>
    <t>競技会場と同じ</t>
    <rPh sb="0" eb="2">
      <t>キョウギ</t>
    </rPh>
    <rPh sb="2" eb="4">
      <t>カイジョウ</t>
    </rPh>
    <rPh sb="5" eb="6">
      <t>オナ</t>
    </rPh>
    <phoneticPr fontId="3"/>
  </si>
  <si>
    <t>11/22</t>
  </si>
  <si>
    <t>宮崎市清武総合運動公園
　　第1駐車場（普246、障6、大型10）
　　第2駐車場（普85）
　　第3駐車場（普65、障2、大型4）
　　第5駐車場（普143、障2）
　　第6駐車場（普41、障7）
　　第2球場駐車場（普163、障2、大型2）
ひなた宮崎県総合運動公園
　　南第1駐車場（普444）
※県総は、雨天練習会場及び開会式会場</t>
    <rPh sb="14" eb="15">
      <t>ダイ</t>
    </rPh>
    <rPh sb="16" eb="19">
      <t>チュウシャジョウ</t>
    </rPh>
    <rPh sb="20" eb="21">
      <t>フ</t>
    </rPh>
    <rPh sb="25" eb="26">
      <t>ショウ</t>
    </rPh>
    <rPh sb="28" eb="30">
      <t>オオガタ</t>
    </rPh>
    <rPh sb="36" eb="37">
      <t>ダイ</t>
    </rPh>
    <rPh sb="38" eb="41">
      <t>チュウシャジョウ</t>
    </rPh>
    <rPh sb="42" eb="43">
      <t>フ</t>
    </rPh>
    <rPh sb="49" eb="50">
      <t>ダイ</t>
    </rPh>
    <rPh sb="51" eb="54">
      <t>チュウシャジョウ</t>
    </rPh>
    <rPh sb="55" eb="56">
      <t>フ</t>
    </rPh>
    <rPh sb="59" eb="60">
      <t>ショウ</t>
    </rPh>
    <rPh sb="62" eb="64">
      <t>オオガタ</t>
    </rPh>
    <rPh sb="69" eb="70">
      <t>ダイ</t>
    </rPh>
    <rPh sb="71" eb="74">
      <t>チュウシャジョウ</t>
    </rPh>
    <rPh sb="75" eb="76">
      <t>フ</t>
    </rPh>
    <rPh sb="80" eb="81">
      <t>ショウ</t>
    </rPh>
    <rPh sb="86" eb="87">
      <t>ダイ</t>
    </rPh>
    <rPh sb="88" eb="91">
      <t>チュウシャジョウ</t>
    </rPh>
    <rPh sb="92" eb="93">
      <t>フ</t>
    </rPh>
    <rPh sb="96" eb="97">
      <t>ショウ</t>
    </rPh>
    <rPh sb="102" eb="103">
      <t>ダイ</t>
    </rPh>
    <rPh sb="104" eb="106">
      <t>キュウジョウ</t>
    </rPh>
    <rPh sb="106" eb="109">
      <t>チュウシャジョウ</t>
    </rPh>
    <rPh sb="110" eb="111">
      <t>フ</t>
    </rPh>
    <rPh sb="115" eb="116">
      <t>ショウ</t>
    </rPh>
    <rPh sb="118" eb="120">
      <t>オオガタ</t>
    </rPh>
    <rPh sb="126" eb="129">
      <t>ミヤザキケン</t>
    </rPh>
    <rPh sb="129" eb="135">
      <t>ソウゴウウンドウコウエン</t>
    </rPh>
    <rPh sb="138" eb="139">
      <t>ミナミ</t>
    </rPh>
    <rPh sb="139" eb="140">
      <t>ダイ</t>
    </rPh>
    <rPh sb="141" eb="144">
      <t>チュウシャジョウ</t>
    </rPh>
    <rPh sb="145" eb="146">
      <t>フ</t>
    </rPh>
    <rPh sb="152" eb="153">
      <t>ケン</t>
    </rPh>
    <rPh sb="153" eb="154">
      <t>ソウ</t>
    </rPh>
    <rPh sb="156" eb="160">
      <t>ウテンレンシュウ</t>
    </rPh>
    <rPh sb="160" eb="162">
      <t>カイジョウ</t>
    </rPh>
    <rPh sb="162" eb="163">
      <t>オヨ</t>
    </rPh>
    <rPh sb="164" eb="167">
      <t>カイカイシキ</t>
    </rPh>
    <rPh sb="167" eb="169">
      <t>カイジョウ</t>
    </rPh>
    <phoneticPr fontId="3"/>
  </si>
  <si>
    <t>9/12</t>
  </si>
  <si>
    <t>2026年　全日本卓球選手権大会（団体の部）</t>
    <rPh sb="4" eb="5">
      <t>ネン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17" eb="21">
      <t>ダンタ</t>
    </rPh>
    <phoneticPr fontId="3"/>
  </si>
  <si>
    <t>②田野体育館(選手監督控所)</t>
    <rPh sb="1" eb="3">
      <t>タノ</t>
    </rPh>
    <rPh sb="3" eb="6">
      <t>タイイクカン</t>
    </rPh>
    <rPh sb="7" eb="9">
      <t>センシュ</t>
    </rPh>
    <rPh sb="9" eb="11">
      <t>カントク</t>
    </rPh>
    <rPh sb="11" eb="13">
      <t>ヒカエジョ</t>
    </rPh>
    <phoneticPr fontId="3"/>
  </si>
  <si>
    <t>オートバイ</t>
  </si>
  <si>
    <t>KING SportsPark
（宮崎市総合体育館）</t>
    <rPh sb="17" eb="20">
      <t>ミヤザキシ</t>
    </rPh>
    <rPh sb="20" eb="22">
      <t>ソウゴウ</t>
    </rPh>
    <rPh sb="22" eb="25">
      <t>タイイクカン</t>
    </rPh>
    <phoneticPr fontId="3"/>
  </si>
  <si>
    <t>10月31日(土)～11月2日(月)</t>
    <rPh sb="7" eb="8">
      <t>ツチ</t>
    </rPh>
    <rPh sb="16" eb="17">
      <t>ツキ</t>
    </rPh>
    <phoneticPr fontId="3"/>
  </si>
  <si>
    <t>宮崎市総合体育館駐車場
　【敷地面積】4,241.98㎡
　【延床面積】12,401.47㎡
　【構造】鉄筋コンクリート造4階建て5段
                             （駐車台数 455台）</t>
    <rPh sb="49" eb="51">
      <t>コウゾウ</t>
    </rPh>
    <rPh sb="52" eb="54">
      <t>テッキン</t>
    </rPh>
    <rPh sb="60" eb="61">
      <t>ツク</t>
    </rPh>
    <rPh sb="62" eb="63">
      <t>カイ</t>
    </rPh>
    <rPh sb="63" eb="64">
      <t>ダ</t>
    </rPh>
    <rPh sb="66" eb="67">
      <t>ダン</t>
    </rPh>
    <rPh sb="98" eb="100">
      <t>チュウシャ</t>
    </rPh>
    <rPh sb="100" eb="102">
      <t>ダイスウ</t>
    </rPh>
    <rPh sb="106" eb="107">
      <t>ダイ</t>
    </rPh>
    <phoneticPr fontId="3"/>
  </si>
  <si>
    <t>宮崎エースレーン（記録本部・競技役員控室）</t>
    <rPh sb="0" eb="2">
      <t>ミヤザキ</t>
    </rPh>
    <rPh sb="9" eb="13">
      <t>キロクホ</t>
    </rPh>
    <rPh sb="14" eb="18">
      <t>キョウギ</t>
    </rPh>
    <rPh sb="18" eb="20">
      <t>ヒカエシツ</t>
    </rPh>
    <phoneticPr fontId="3"/>
  </si>
  <si>
    <t>令和8年度全日本社会人スポーツ射撃競技選手権大会・全国ジュニアスポーツ射撃競技大会</t>
  </si>
  <si>
    <t>①宮崎県ライフル射撃競技場
②宮崎市田野体育館</t>
  </si>
  <si>
    <t>④競技補助員席ほか</t>
    <rPh sb="1" eb="3">
      <t>キョウギ</t>
    </rPh>
    <rPh sb="3" eb="6">
      <t>ホジョイン</t>
    </rPh>
    <rPh sb="6" eb="7">
      <t>セキ</t>
    </rPh>
    <phoneticPr fontId="3"/>
  </si>
  <si>
    <t>①7,544.53㎡
②5,446.90㎡</t>
  </si>
  <si>
    <t>①射撃場駐車場(67台分のうち7台分駐車)
②田野体育館前駐車場(70台のうち10台分駐車)
②田野運動公園野球場駐車場(63台分)
②田野運動公園多目的広場南側駐車場(120台分)
②田野運動公園西側駐車場(98台分)</t>
    <rPh sb="1" eb="4">
      <t>シャゲ</t>
    </rPh>
    <rPh sb="4" eb="7">
      <t>チュウシャジョウ</t>
    </rPh>
    <rPh sb="10" eb="11">
      <t>ダイ</t>
    </rPh>
    <rPh sb="11" eb="12">
      <t>ブン</t>
    </rPh>
    <rPh sb="16" eb="17">
      <t>ダイ</t>
    </rPh>
    <rPh sb="17" eb="18">
      <t>ブン</t>
    </rPh>
    <rPh sb="18" eb="20">
      <t>チュウシャ</t>
    </rPh>
    <rPh sb="23" eb="25">
      <t>タノ</t>
    </rPh>
    <rPh sb="25" eb="28">
      <t>タイイクカン</t>
    </rPh>
    <rPh sb="28" eb="29">
      <t>マエ</t>
    </rPh>
    <rPh sb="29" eb="32">
      <t>チュウシャジョウ</t>
    </rPh>
    <rPh sb="35" eb="36">
      <t>ダイ</t>
    </rPh>
    <rPh sb="41" eb="42">
      <t>ダイ</t>
    </rPh>
    <rPh sb="42" eb="43">
      <t>ブン</t>
    </rPh>
    <rPh sb="43" eb="45">
      <t>チュウシャ</t>
    </rPh>
    <rPh sb="48" eb="50">
      <t>タノ</t>
    </rPh>
    <rPh sb="50" eb="52">
      <t>ウンドウ</t>
    </rPh>
    <rPh sb="52" eb="54">
      <t>コウエン</t>
    </rPh>
    <rPh sb="54" eb="57">
      <t>ヤキュウジョウ</t>
    </rPh>
    <rPh sb="57" eb="60">
      <t>チュウシャジョウ</t>
    </rPh>
    <rPh sb="63" eb="64">
      <t>ダイ</t>
    </rPh>
    <rPh sb="64" eb="65">
      <t>ブン</t>
    </rPh>
    <rPh sb="68" eb="70">
      <t>タノ</t>
    </rPh>
    <rPh sb="70" eb="72">
      <t>ウンドウ</t>
    </rPh>
    <rPh sb="72" eb="74">
      <t>コウエン</t>
    </rPh>
    <rPh sb="74" eb="77">
      <t>タモクテキ</t>
    </rPh>
    <rPh sb="77" eb="79">
      <t>ヒロバ</t>
    </rPh>
    <rPh sb="79" eb="81">
      <t>ミナミガワ</t>
    </rPh>
    <rPh sb="81" eb="84">
      <t>チュウシャジョウ</t>
    </rPh>
    <rPh sb="88" eb="89">
      <t>ダイ</t>
    </rPh>
    <rPh sb="89" eb="90">
      <t>ブン</t>
    </rPh>
    <rPh sb="93" eb="95">
      <t>タノ</t>
    </rPh>
    <rPh sb="95" eb="97">
      <t>ウンドウ</t>
    </rPh>
    <rPh sb="97" eb="99">
      <t>コウエン</t>
    </rPh>
    <rPh sb="99" eb="101">
      <t>ニシガワ</t>
    </rPh>
    <rPh sb="101" eb="104">
      <t>チュウシャジョウ</t>
    </rPh>
    <rPh sb="107" eb="108">
      <t>ダイ</t>
    </rPh>
    <rPh sb="108" eb="109">
      <t>ブン</t>
    </rPh>
    <phoneticPr fontId="3"/>
  </si>
  <si>
    <t>10月31日(土)～11月2日(月)</t>
    <rPh sb="2" eb="3">
      <t>ツキ</t>
    </rPh>
    <rPh sb="5" eb="6">
      <t>ニチ</t>
    </rPh>
    <rPh sb="7" eb="8">
      <t>ツチ</t>
    </rPh>
    <rPh sb="12" eb="13">
      <t>ツキ</t>
    </rPh>
    <rPh sb="14" eb="15">
      <t>ニチ</t>
    </rPh>
    <rPh sb="16" eb="17">
      <t>ツキ</t>
    </rPh>
    <phoneticPr fontId="3"/>
  </si>
  <si>
    <t>第55回全国都道府県対抗選手権</t>
    <rPh sb="0" eb="1">
      <t>ダイ</t>
    </rPh>
    <rPh sb="3" eb="4">
      <t>カイ</t>
    </rPh>
    <rPh sb="4" eb="15">
      <t>ゼンコクトドウフケンタイコウセンシュケン</t>
    </rPh>
    <phoneticPr fontId="3"/>
  </si>
  <si>
    <t>宮崎エースレーン</t>
    <rPh sb="0" eb="2">
      <t>ミヤザキ</t>
    </rPh>
    <phoneticPr fontId="3"/>
  </si>
  <si>
    <t>競技会場と同じ</t>
    <rPh sb="0" eb="5">
      <t>キョウギ</t>
    </rPh>
    <rPh sb="5" eb="6">
      <t>オナ</t>
    </rPh>
    <phoneticPr fontId="3"/>
  </si>
  <si>
    <t>9月26日(土)～9月27日(日)</t>
  </si>
  <si>
    <t>布パーテーション</t>
    <rPh sb="0" eb="1">
      <t>ヌノ</t>
    </rPh>
    <phoneticPr fontId="3"/>
  </si>
  <si>
    <t>パイプテント（4K×3K）</t>
  </si>
  <si>
    <t>②11月2日(月)</t>
    <rPh sb="3" eb="4">
      <t>ツキ</t>
    </rPh>
    <rPh sb="5" eb="6">
      <t>ニチ</t>
    </rPh>
    <rPh sb="7" eb="8">
      <t>ツキ</t>
    </rPh>
    <phoneticPr fontId="3"/>
  </si>
  <si>
    <t>①競技役員控所②検車場③招集所④競技役員控室⑤救護室⑥視察員・報道員席⑦総合案内所⑧表彰式会場⑨一般観覧・選手観覧席⑩福祉席</t>
    <rPh sb="8" eb="9">
      <t>ケン</t>
    </rPh>
    <rPh sb="9" eb="10">
      <t>クルマ</t>
    </rPh>
    <rPh sb="10" eb="11">
      <t>バ</t>
    </rPh>
    <rPh sb="12" eb="15">
      <t>ショウ</t>
    </rPh>
    <rPh sb="16" eb="18">
      <t>キョウギ</t>
    </rPh>
    <rPh sb="18" eb="20">
      <t>ヤクイン</t>
    </rPh>
    <rPh sb="20" eb="21">
      <t>ヒカ</t>
    </rPh>
    <rPh sb="21" eb="22">
      <t>シツ</t>
    </rPh>
    <rPh sb="23" eb="25">
      <t>キュウゴ</t>
    </rPh>
    <rPh sb="25" eb="26">
      <t>シツ</t>
    </rPh>
    <rPh sb="36" eb="38">
      <t>ソウゴウ</t>
    </rPh>
    <rPh sb="38" eb="41">
      <t>アンナ</t>
    </rPh>
    <phoneticPr fontId="3"/>
  </si>
  <si>
    <t>重量計（最小目盛１０ｇ）</t>
  </si>
  <si>
    <t>単位(人)</t>
    <rPh sb="0" eb="2">
      <t>タンイ</t>
    </rPh>
    <rPh sb="3" eb="4">
      <t>ニン</t>
    </rPh>
    <phoneticPr fontId="3"/>
  </si>
  <si>
    <t>ローラー練習場</t>
  </si>
  <si>
    <t>競技会場バンク内</t>
    <rPh sb="0" eb="2">
      <t>キョウギ</t>
    </rPh>
    <rPh sb="2" eb="4">
      <t>カイジョウ</t>
    </rPh>
    <rPh sb="7" eb="8">
      <t>ナイ</t>
    </rPh>
    <phoneticPr fontId="3"/>
  </si>
  <si>
    <t>駐車禁止看板</t>
    <rPh sb="0" eb="2">
      <t>チュウシャ</t>
    </rPh>
    <rPh sb="2" eb="4">
      <t>キンシ</t>
    </rPh>
    <rPh sb="4" eb="6">
      <t>カンバン</t>
    </rPh>
    <phoneticPr fontId="3"/>
  </si>
  <si>
    <t>パイプテント（1.5ｋ×2ｋ）</t>
  </si>
  <si>
    <t>リザルト掲示所</t>
    <rPh sb="4" eb="6">
      <t>ケイジ</t>
    </rPh>
    <rPh sb="6" eb="7">
      <t>ショ</t>
    </rPh>
    <phoneticPr fontId="3"/>
  </si>
  <si>
    <t>アングル棚</t>
  </si>
  <si>
    <t>スターター台</t>
  </si>
  <si>
    <t>バンク内大会名看板（両面）</t>
  </si>
  <si>
    <t>②田野体育館(一般休憩所ほか)</t>
    <rPh sb="1" eb="3">
      <t>タノ</t>
    </rPh>
    <rPh sb="3" eb="6">
      <t>タイイクカン</t>
    </rPh>
    <rPh sb="7" eb="9">
      <t>イッパン</t>
    </rPh>
    <rPh sb="9" eb="12">
      <t>キュウ</t>
    </rPh>
    <phoneticPr fontId="3"/>
  </si>
  <si>
    <t>リザルト掲示版</t>
    <rPh sb="4" eb="6">
      <t>ケイジ</t>
    </rPh>
    <rPh sb="6" eb="7">
      <t>バン</t>
    </rPh>
    <phoneticPr fontId="3"/>
  </si>
  <si>
    <t>②田野体育館(荷物置場)</t>
    <rPh sb="1" eb="3">
      <t>タノ</t>
    </rPh>
    <rPh sb="3" eb="6">
      <t>タイイクカン</t>
    </rPh>
    <rPh sb="7" eb="9">
      <t>ニモツ</t>
    </rPh>
    <rPh sb="9" eb="11">
      <t>オキバ</t>
    </rPh>
    <phoneticPr fontId="3"/>
  </si>
  <si>
    <t>競技会場　2か所</t>
    <rPh sb="0" eb="2">
      <t>キョウギ</t>
    </rPh>
    <rPh sb="2" eb="4">
      <t>カイジョウ</t>
    </rPh>
    <rPh sb="7" eb="8">
      <t>ショ</t>
    </rPh>
    <phoneticPr fontId="3"/>
  </si>
  <si>
    <t>スタートエアホーン</t>
  </si>
  <si>
    <t>⑨次試合選手控室、㉑更衣室</t>
    <rPh sb="1" eb="2">
      <t>ジ</t>
    </rPh>
    <rPh sb="2" eb="4">
      <t>シアイ</t>
    </rPh>
    <rPh sb="4" eb="6">
      <t>センシュ</t>
    </rPh>
    <rPh sb="6" eb="8">
      <t>ヒカエシツ</t>
    </rPh>
    <rPh sb="10" eb="13">
      <t>コウイシツ</t>
    </rPh>
    <phoneticPr fontId="3"/>
  </si>
  <si>
    <t>④競技補助員席</t>
    <rPh sb="1" eb="3">
      <t>キョウギ</t>
    </rPh>
    <rPh sb="3" eb="6">
      <t>ホジョイン</t>
    </rPh>
    <rPh sb="6" eb="7">
      <t>セキ</t>
    </rPh>
    <phoneticPr fontId="3"/>
  </si>
  <si>
    <t>①総合案内所ほか</t>
  </si>
  <si>
    <t>①総合案内所ほか</t>
    <rPh sb="1" eb="3">
      <t>ソウゴウ</t>
    </rPh>
    <rPh sb="3" eb="5">
      <t>アンナイ</t>
    </rPh>
    <rPh sb="5" eb="6">
      <t>ショ</t>
    </rPh>
    <phoneticPr fontId="3"/>
  </si>
  <si>
    <t>組合せ表示看板</t>
    <rPh sb="0" eb="2">
      <t>クミアワ</t>
    </rPh>
    <rPh sb="3" eb="5">
      <t>ヒョウジ</t>
    </rPh>
    <rPh sb="5" eb="7">
      <t>カンバン</t>
    </rPh>
    <phoneticPr fontId="3"/>
  </si>
  <si>
    <t>ファールポール</t>
  </si>
  <si>
    <t>コードリール</t>
  </si>
  <si>
    <t>KING SportsPark（宮崎市総合体育館）　2階中央出入口（外）</t>
    <rPh sb="27" eb="28">
      <t>カイ</t>
    </rPh>
    <rPh sb="28" eb="30">
      <t>チュウオウ</t>
    </rPh>
    <rPh sb="30" eb="33">
      <t>デイリグチ</t>
    </rPh>
    <rPh sb="34" eb="35">
      <t>ソト</t>
    </rPh>
    <phoneticPr fontId="3"/>
  </si>
  <si>
    <t>アングル棚</t>
    <rPh sb="4" eb="5">
      <t>タナ</t>
    </rPh>
    <phoneticPr fontId="3"/>
  </si>
  <si>
    <t>11月21日(土)～11月23日(月)</t>
    <rPh sb="2" eb="3">
      <t>ガツ</t>
    </rPh>
    <rPh sb="5" eb="6">
      <t>ニチ</t>
    </rPh>
    <rPh sb="7" eb="8">
      <t>ド</t>
    </rPh>
    <rPh sb="12" eb="13">
      <t>ガツ</t>
    </rPh>
    <rPh sb="15" eb="16">
      <t>ニチ</t>
    </rPh>
    <rPh sb="17" eb="18">
      <t>ゲツ</t>
    </rPh>
    <phoneticPr fontId="3"/>
  </si>
  <si>
    <t>整理棚</t>
    <rPh sb="0" eb="2">
      <t>セイリ</t>
    </rPh>
    <rPh sb="2" eb="3">
      <t>タナ</t>
    </rPh>
    <phoneticPr fontId="3"/>
  </si>
  <si>
    <t>パイプテント（2K×3K）</t>
  </si>
  <si>
    <t>11月21日（土）～11月23日（月）</t>
    <rPh sb="2" eb="3">
      <t>ガツ</t>
    </rPh>
    <rPh sb="5" eb="6">
      <t>ニチ</t>
    </rPh>
    <rPh sb="7" eb="8">
      <t>ド</t>
    </rPh>
    <rPh sb="12" eb="13">
      <t>ガツ</t>
    </rPh>
    <rPh sb="15" eb="16">
      <t>ニチ</t>
    </rPh>
    <rPh sb="17" eb="18">
      <t>ゲツ</t>
    </rPh>
    <phoneticPr fontId="3"/>
  </si>
  <si>
    <t>靴検査器具(柔軟用ゲージ)</t>
    <rPh sb="0" eb="1">
      <t>クツ</t>
    </rPh>
    <rPh sb="1" eb="3">
      <t>ケンサ</t>
    </rPh>
    <rPh sb="3" eb="5">
      <t>キグ</t>
    </rPh>
    <rPh sb="6" eb="9">
      <t>ジュ</t>
    </rPh>
    <phoneticPr fontId="3"/>
  </si>
  <si>
    <t>パイプテント（1.5K×2K）</t>
  </si>
  <si>
    <t>①38
②16</t>
  </si>
  <si>
    <t>受付案内所付近</t>
    <rPh sb="0" eb="5">
      <t>ウケツケア</t>
    </rPh>
    <rPh sb="5" eb="7">
      <t>フキン</t>
    </rPh>
    <phoneticPr fontId="3"/>
  </si>
  <si>
    <t>レーンメンテナンスマシン</t>
  </si>
  <si>
    <t>フィニッシュゲートへ取付</t>
    <rPh sb="10" eb="12">
      <t>トリツケ</t>
    </rPh>
    <phoneticPr fontId="3"/>
  </si>
  <si>
    <t>フィニッシュエリア</t>
  </si>
  <si>
    <t>みやざき臨海公園</t>
    <rPh sb="4" eb="8">
      <t>リンカイコウエン</t>
    </rPh>
    <phoneticPr fontId="3"/>
  </si>
  <si>
    <t>パーテーション</t>
  </si>
  <si>
    <t>9/13</t>
  </si>
  <si>
    <t>会場案内看板</t>
    <rPh sb="0" eb="4">
      <t>カイジョウアンナイ</t>
    </rPh>
    <rPh sb="4" eb="6">
      <t>カンバン</t>
    </rPh>
    <phoneticPr fontId="3"/>
  </si>
  <si>
    <t>GEHｰ753</t>
  </si>
  <si>
    <t>スポーツタイマー</t>
  </si>
  <si>
    <t>KING SportsPark（宮崎市総合体育館）　選手・監督・関係者受付</t>
    <rPh sb="26" eb="28">
      <t>センシュ</t>
    </rPh>
    <rPh sb="29" eb="31">
      <t>カントク</t>
    </rPh>
    <rPh sb="32" eb="35">
      <t>カンケイシャ</t>
    </rPh>
    <rPh sb="35" eb="37">
      <t>ウケツケ</t>
    </rPh>
    <phoneticPr fontId="3"/>
  </si>
  <si>
    <t>自立式看板（注意事項）</t>
    <rPh sb="0" eb="3">
      <t>ジリ</t>
    </rPh>
    <rPh sb="3" eb="5">
      <t>カンバン</t>
    </rPh>
    <rPh sb="6" eb="8">
      <t>チュウイ</t>
    </rPh>
    <rPh sb="8" eb="10">
      <t>ジコウ</t>
    </rPh>
    <phoneticPr fontId="3"/>
  </si>
  <si>
    <t>自立式看板（大会名看板）</t>
    <rPh sb="0" eb="3">
      <t>ジリ</t>
    </rPh>
    <rPh sb="3" eb="5">
      <t>カンバン</t>
    </rPh>
    <rPh sb="6" eb="11">
      <t>タイカイメ</t>
    </rPh>
    <phoneticPr fontId="3"/>
  </si>
  <si>
    <t>テント（1K2K）</t>
  </si>
  <si>
    <t>KING SportsPark（宮崎市総合体育館）　柔道場（目隠し用）</t>
    <rPh sb="26" eb="29">
      <t>ジュ</t>
    </rPh>
    <rPh sb="30" eb="32">
      <t>メカク</t>
    </rPh>
    <rPh sb="33" eb="34">
      <t>ヨウ</t>
    </rPh>
    <phoneticPr fontId="3"/>
  </si>
  <si>
    <t>KING SportsPark（宮崎市総合体育館）　ウォーミングアップスペース</t>
  </si>
  <si>
    <t>KING SportsPark（宮崎市総合体育館）　オーダー交換所</t>
  </si>
  <si>
    <t>②田野体育館(記録速報所ほか)</t>
    <rPh sb="1" eb="3">
      <t>タノ</t>
    </rPh>
    <rPh sb="3" eb="6">
      <t>タイイクカン</t>
    </rPh>
    <rPh sb="7" eb="11">
      <t>キロクソクホウ</t>
    </rPh>
    <rPh sb="11" eb="12">
      <t>ジョ</t>
    </rPh>
    <phoneticPr fontId="3"/>
  </si>
  <si>
    <t>②田野体育館(射場ほか)</t>
    <rPh sb="1" eb="3">
      <t>タノ</t>
    </rPh>
    <rPh sb="3" eb="6">
      <t>タイイクカン</t>
    </rPh>
    <rPh sb="7" eb="9">
      <t>シャジョウ</t>
    </rPh>
    <phoneticPr fontId="3"/>
  </si>
  <si>
    <t>①射撃場(競技会場内駐車場)</t>
    <rPh sb="1" eb="4">
      <t>シャゲ</t>
    </rPh>
    <rPh sb="5" eb="9">
      <t>キョウギ</t>
    </rPh>
    <rPh sb="9" eb="10">
      <t>ナイ</t>
    </rPh>
    <rPh sb="10" eb="13">
      <t>チュウシャジョウ</t>
    </rPh>
    <phoneticPr fontId="3"/>
  </si>
  <si>
    <t>①11月1日(日)</t>
    <rPh sb="3" eb="4">
      <t>ツキ</t>
    </rPh>
    <rPh sb="5" eb="6">
      <t>ニチ</t>
    </rPh>
    <rPh sb="7" eb="8">
      <t>ニチ</t>
    </rPh>
    <phoneticPr fontId="3"/>
  </si>
  <si>
    <t>ウォーターサーバー(120ℓ)　12ℓ×10本</t>
    <rPh sb="22" eb="23">
      <t>ホン</t>
    </rPh>
    <phoneticPr fontId="3"/>
  </si>
  <si>
    <t>枚</t>
    <rPh sb="0" eb="1">
      <t>マイ</t>
    </rPh>
    <phoneticPr fontId="3"/>
  </si>
  <si>
    <t>①射撃場(射場・選手監督控所)</t>
    <rPh sb="1" eb="4">
      <t>シャゲ</t>
    </rPh>
    <rPh sb="5" eb="7">
      <t>シャジョウ</t>
    </rPh>
    <rPh sb="8" eb="10">
      <t>センシュ</t>
    </rPh>
    <rPh sb="10" eb="12">
      <t>カントク</t>
    </rPh>
    <rPh sb="12" eb="14">
      <t>ヒカ</t>
    </rPh>
    <phoneticPr fontId="3"/>
  </si>
  <si>
    <t>①射撃場(銃器引渡所)</t>
    <rPh sb="1" eb="4">
      <t>シャゲ</t>
    </rPh>
    <rPh sb="5" eb="7">
      <t>ジュウキ</t>
    </rPh>
    <rPh sb="7" eb="10">
      <t>ヒキワ</t>
    </rPh>
    <phoneticPr fontId="3"/>
  </si>
  <si>
    <t>①射撃場(仮設通路)</t>
    <rPh sb="1" eb="4">
      <t>シャゲキジョウ</t>
    </rPh>
    <rPh sb="5" eb="7">
      <t>カセツ</t>
    </rPh>
    <rPh sb="7" eb="9">
      <t>ツウロ</t>
    </rPh>
    <phoneticPr fontId="3"/>
  </si>
  <si>
    <t>①射撃場(射場ほか)</t>
    <rPh sb="1" eb="4">
      <t>シャゲ</t>
    </rPh>
    <rPh sb="5" eb="7">
      <t>シャジョウ</t>
    </rPh>
    <phoneticPr fontId="3"/>
  </si>
  <si>
    <t>50インチモニター</t>
  </si>
  <si>
    <t>65インチモニター</t>
  </si>
  <si>
    <t>パイプテント(1.5K×2K)</t>
  </si>
  <si>
    <t>6m×21mテント</t>
  </si>
  <si>
    <t>4m×3mテント</t>
  </si>
  <si>
    <t>宮崎エースレーン（選手・監督控所）</t>
    <rPh sb="0" eb="2">
      <t>ミヤザキ</t>
    </rPh>
    <rPh sb="9" eb="11">
      <t>センシュ</t>
    </rPh>
    <rPh sb="12" eb="14">
      <t>カントク</t>
    </rPh>
    <rPh sb="14" eb="16">
      <t>ヒカ</t>
    </rPh>
    <phoneticPr fontId="3"/>
  </si>
  <si>
    <t>パネルパーテーションドア</t>
  </si>
  <si>
    <t>②田野運動公園(シャトルバス乗降所)</t>
    <rPh sb="1" eb="3">
      <t>タノ</t>
    </rPh>
    <rPh sb="3" eb="5">
      <t>ウンドウ</t>
    </rPh>
    <rPh sb="5" eb="7">
      <t>コウエン</t>
    </rPh>
    <rPh sb="14" eb="17">
      <t>ジョ</t>
    </rPh>
    <phoneticPr fontId="3"/>
  </si>
  <si>
    <t>①10月30日(金)</t>
    <rPh sb="3" eb="4">
      <t>ツキ</t>
    </rPh>
    <rPh sb="6" eb="7">
      <t>ニチ</t>
    </rPh>
    <rPh sb="8" eb="9">
      <t>キン</t>
    </rPh>
    <phoneticPr fontId="3"/>
  </si>
  <si>
    <t>②田野運動公園(シャトルバズ乗降所ほか)</t>
    <rPh sb="1" eb="3">
      <t>タノ</t>
    </rPh>
    <rPh sb="3" eb="5">
      <t>ウンドウ</t>
    </rPh>
    <rPh sb="5" eb="7">
      <t>コウエン</t>
    </rPh>
    <rPh sb="14" eb="17">
      <t>ジョ</t>
    </rPh>
    <phoneticPr fontId="3"/>
  </si>
  <si>
    <t>050470</t>
  </si>
  <si>
    <t>宮崎エースレーン（選手監督控所）</t>
    <rPh sb="0" eb="2">
      <t>ミヤザキ</t>
    </rPh>
    <rPh sb="9" eb="11">
      <t>センシュ</t>
    </rPh>
    <rPh sb="11" eb="13">
      <t>カントク</t>
    </rPh>
    <phoneticPr fontId="3"/>
  </si>
  <si>
    <t>宮崎エースレーン（コンコース後方）</t>
    <rPh sb="0" eb="2">
      <t>ミヤザキ</t>
    </rPh>
    <rPh sb="14" eb="16">
      <t>コウ</t>
    </rPh>
    <phoneticPr fontId="3"/>
  </si>
  <si>
    <t>宮崎エースレーン（ボール置場）</t>
    <rPh sb="0" eb="2">
      <t>ミヤザキ</t>
    </rPh>
    <rPh sb="12" eb="14">
      <t>オキバ</t>
    </rPh>
    <phoneticPr fontId="3"/>
  </si>
  <si>
    <t>宮崎エースレーン（次シフトボール置場）</t>
    <rPh sb="0" eb="2">
      <t>ミヤザキ</t>
    </rPh>
    <rPh sb="9" eb="10">
      <t>ツギ</t>
    </rPh>
    <rPh sb="16" eb="18">
      <t>オキバ</t>
    </rPh>
    <phoneticPr fontId="3"/>
  </si>
  <si>
    <t>宮崎エースレーン（競技進行席）</t>
    <rPh sb="0" eb="2">
      <t>ミヤザキ</t>
    </rPh>
    <rPh sb="9" eb="14">
      <t>キョウギ</t>
    </rPh>
    <phoneticPr fontId="3"/>
  </si>
  <si>
    <t>宮崎エースレーン（救護所）</t>
    <rPh sb="0" eb="2">
      <t>ミヤザキ</t>
    </rPh>
    <rPh sb="9" eb="12">
      <t>キュウ</t>
    </rPh>
    <phoneticPr fontId="3"/>
  </si>
  <si>
    <t>宮崎エースレーン（実施本部）</t>
    <rPh sb="0" eb="2">
      <t>ミヤザキ</t>
    </rPh>
    <rPh sb="9" eb="13">
      <t>ジッシ</t>
    </rPh>
    <phoneticPr fontId="3"/>
  </si>
  <si>
    <t>パワードスピーカー（スタンド含む）</t>
    <rPh sb="14" eb="15">
      <t>フク</t>
    </rPh>
    <phoneticPr fontId="3"/>
  </si>
  <si>
    <t>ベルトパーテーション</t>
  </si>
  <si>
    <t>パイプテント（3ｋ×5ｋ）</t>
  </si>
  <si>
    <t>9月9日（水）</t>
    <rPh sb="1" eb="2">
      <t>ガツ</t>
    </rPh>
    <rPh sb="3" eb="4">
      <t>ニチ</t>
    </rPh>
    <rPh sb="5" eb="6">
      <t>スイ</t>
    </rPh>
    <phoneticPr fontId="3"/>
  </si>
  <si>
    <t>①10月31日(土)</t>
    <rPh sb="3" eb="4">
      <t>ツキ</t>
    </rPh>
    <rPh sb="6" eb="7">
      <t>ニチ</t>
    </rPh>
    <rPh sb="8" eb="9">
      <t>ツチ</t>
    </rPh>
    <phoneticPr fontId="3"/>
  </si>
  <si>
    <t>9月10日（木）</t>
    <rPh sb="1" eb="2">
      <t>ガツ</t>
    </rPh>
    <rPh sb="4" eb="5">
      <t>ニチ</t>
    </rPh>
    <rPh sb="6" eb="7">
      <t>モク</t>
    </rPh>
    <phoneticPr fontId="3"/>
  </si>
  <si>
    <t>9月12日（土）</t>
    <rPh sb="1" eb="2">
      <t>ガツ</t>
    </rPh>
    <rPh sb="4" eb="5">
      <t>ニチ</t>
    </rPh>
    <rPh sb="6" eb="7">
      <t>ド</t>
    </rPh>
    <phoneticPr fontId="3"/>
  </si>
  <si>
    <t>9月13日(日)</t>
    <rPh sb="1" eb="2">
      <t>ツキ</t>
    </rPh>
    <rPh sb="4" eb="5">
      <t>ヒ</t>
    </rPh>
    <rPh sb="6" eb="7">
      <t>ヒ</t>
    </rPh>
    <phoneticPr fontId="3"/>
  </si>
  <si>
    <t>9月14日(月)</t>
    <rPh sb="1" eb="2">
      <t>ツキ</t>
    </rPh>
    <rPh sb="4" eb="5">
      <t>ヒ</t>
    </rPh>
    <rPh sb="6" eb="7">
      <t>ツキ</t>
    </rPh>
    <phoneticPr fontId="3"/>
  </si>
  <si>
    <t>9月15日(火)※予備日</t>
    <rPh sb="1" eb="2">
      <t>ツキ</t>
    </rPh>
    <rPh sb="4" eb="5">
      <t>ヒ</t>
    </rPh>
    <rPh sb="6" eb="7">
      <t>カ</t>
    </rPh>
    <rPh sb="9" eb="12">
      <t>ヨビビ</t>
    </rPh>
    <phoneticPr fontId="3"/>
  </si>
  <si>
    <t>9月27日(日)</t>
    <rPh sb="1" eb="2">
      <t>ガツ</t>
    </rPh>
    <rPh sb="6" eb="7">
      <t>ニチ</t>
    </rPh>
    <phoneticPr fontId="3"/>
  </si>
  <si>
    <t>9月26日(土)</t>
    <rPh sb="1" eb="2">
      <t>ガツ</t>
    </rPh>
    <rPh sb="6" eb="7">
      <t>ド</t>
    </rPh>
    <phoneticPr fontId="3"/>
  </si>
  <si>
    <t>10月22日(木)</t>
    <rPh sb="2" eb="3">
      <t>ガツ</t>
    </rPh>
    <rPh sb="5" eb="6">
      <t>ニチ</t>
    </rPh>
    <rPh sb="7" eb="8">
      <t>モク</t>
    </rPh>
    <phoneticPr fontId="3"/>
  </si>
  <si>
    <t>9月9日（水）～9月12日（土）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ド</t>
    </rPh>
    <phoneticPr fontId="3"/>
  </si>
  <si>
    <t>②11月1日(日)</t>
    <rPh sb="3" eb="4">
      <t>ツキ</t>
    </rPh>
    <rPh sb="5" eb="6">
      <t>ニチ</t>
    </rPh>
    <rPh sb="7" eb="8">
      <t>ニチ</t>
    </rPh>
    <phoneticPr fontId="3"/>
  </si>
  <si>
    <t>②10月30日(金)</t>
    <rPh sb="3" eb="4">
      <t>ツキ</t>
    </rPh>
    <rPh sb="6" eb="7">
      <t>ニチ</t>
    </rPh>
    <rPh sb="8" eb="9">
      <t>キン</t>
    </rPh>
    <phoneticPr fontId="3"/>
  </si>
  <si>
    <t>11月21日(土)</t>
    <rPh sb="2" eb="3">
      <t>ツキ</t>
    </rPh>
    <rPh sb="5" eb="6">
      <t>ニチ</t>
    </rPh>
    <rPh sb="7" eb="8">
      <t>ツチ</t>
    </rPh>
    <phoneticPr fontId="3"/>
  </si>
  <si>
    <t>9月26日(土)～9月27日(日)</t>
    <rPh sb="1" eb="2">
      <t>ガツ</t>
    </rPh>
    <rPh sb="4" eb="5">
      <t>ニチ</t>
    </rPh>
    <rPh sb="6" eb="7">
      <t>ド</t>
    </rPh>
    <rPh sb="10" eb="11">
      <t>ガツ</t>
    </rPh>
    <rPh sb="13" eb="14">
      <t>ニチ</t>
    </rPh>
    <rPh sb="15" eb="16">
      <t>ニチ</t>
    </rPh>
    <phoneticPr fontId="3"/>
  </si>
  <si>
    <t>エイド2,000本
暑熱対策350本</t>
    <rPh sb="8" eb="9">
      <t>ホン</t>
    </rPh>
    <rPh sb="10" eb="14">
      <t>ショネツ</t>
    </rPh>
    <rPh sb="17" eb="18">
      <t>ホン</t>
    </rPh>
    <phoneticPr fontId="3"/>
  </si>
  <si>
    <t>10月23日(金)～10月25日(日)</t>
    <rPh sb="2" eb="3">
      <t>ガツ</t>
    </rPh>
    <rPh sb="5" eb="6">
      <t>ニチ</t>
    </rPh>
    <rPh sb="7" eb="8">
      <t>キン</t>
    </rPh>
    <rPh sb="12" eb="13">
      <t>ツキ</t>
    </rPh>
    <rPh sb="15" eb="16">
      <t>ニチ</t>
    </rPh>
    <rPh sb="17" eb="18">
      <t>ニチ</t>
    </rPh>
    <phoneticPr fontId="3"/>
  </si>
  <si>
    <t xml:space="preserve">宮崎県ライフル射撃競技場
</t>
  </si>
  <si>
    <t>同左</t>
  </si>
  <si>
    <t>他都道府県自転車連盟</t>
    <rPh sb="0" eb="1">
      <t>タ</t>
    </rPh>
    <rPh sb="1" eb="5">
      <t>トドウフケン</t>
    </rPh>
    <rPh sb="5" eb="8">
      <t>ジテンシャ</t>
    </rPh>
    <rPh sb="8" eb="10">
      <t>レンメイ</t>
    </rPh>
    <phoneticPr fontId="3"/>
  </si>
  <si>
    <t>YPJ-K</t>
  </si>
  <si>
    <t>ヤマハ</t>
  </si>
  <si>
    <t>誘導用自転車</t>
    <rPh sb="0" eb="2">
      <t>ユウドウ</t>
    </rPh>
    <rPh sb="2" eb="3">
      <t>ヨウ</t>
    </rPh>
    <rPh sb="3" eb="6">
      <t>ジテンシャ</t>
    </rPh>
    <phoneticPr fontId="3"/>
  </si>
  <si>
    <t>バイク検査測定器（検車台）</t>
  </si>
  <si>
    <r>
      <t>宮崎エースレーン立体駐車場（</t>
    </r>
    <r>
      <rPr>
        <sz val="9"/>
        <color auto="1"/>
        <rFont val="ＭＳ Ｐ明朝"/>
      </rPr>
      <t>100台分）</t>
    </r>
    <rPh sb="0" eb="2">
      <t>ミヤザキ</t>
    </rPh>
    <rPh sb="8" eb="13">
      <t>リッタイチ</t>
    </rPh>
    <rPh sb="17" eb="18">
      <t>ダイ</t>
    </rPh>
    <rPh sb="18" eb="19">
      <t>ブン</t>
    </rPh>
    <phoneticPr fontId="3"/>
  </si>
  <si>
    <t>水温計</t>
    <rPh sb="0" eb="3">
      <t>スイオ</t>
    </rPh>
    <phoneticPr fontId="3"/>
  </si>
  <si>
    <t>KING SportsPark
（宮崎市総合体育館）</t>
  </si>
  <si>
    <t>R6年度</t>
    <rPh sb="2" eb="4">
      <t>ネンド</t>
    </rPh>
    <phoneticPr fontId="3"/>
  </si>
  <si>
    <t>10月20日(火)～10月26日(月)</t>
    <rPh sb="2" eb="3">
      <t>ガツ</t>
    </rPh>
    <rPh sb="5" eb="6">
      <t>ニチ</t>
    </rPh>
    <rPh sb="7" eb="8">
      <t>ヒ</t>
    </rPh>
    <rPh sb="12" eb="13">
      <t>ガツ</t>
    </rPh>
    <rPh sb="15" eb="16">
      <t>ニチ</t>
    </rPh>
    <rPh sb="17" eb="18">
      <t>ゲツ</t>
    </rPh>
    <phoneticPr fontId="3"/>
  </si>
  <si>
    <t>R7年</t>
    <rPh sb="2" eb="3">
      <t>ネン</t>
    </rPh>
    <phoneticPr fontId="3"/>
  </si>
  <si>
    <t>VICTAS</t>
  </si>
  <si>
    <t>田野体育館</t>
    <rPh sb="0" eb="2">
      <t>タノ</t>
    </rPh>
    <rPh sb="2" eb="5">
      <t>タイイクカン</t>
    </rPh>
    <phoneticPr fontId="3"/>
  </si>
  <si>
    <t>10月30日(金)～11月2日(月)</t>
    <rPh sb="2" eb="3">
      <t>ツキ</t>
    </rPh>
    <rPh sb="5" eb="6">
      <t>ニチ</t>
    </rPh>
    <rPh sb="7" eb="8">
      <t>キン</t>
    </rPh>
    <rPh sb="12" eb="13">
      <t>ツキ</t>
    </rPh>
    <rPh sb="14" eb="15">
      <t>ニチ</t>
    </rPh>
    <rPh sb="16" eb="17">
      <t>ツキ</t>
    </rPh>
    <phoneticPr fontId="3"/>
  </si>
  <si>
    <t>他県ライフル射撃協会</t>
    <rPh sb="0" eb="2">
      <t>ホカ</t>
    </rPh>
    <rPh sb="6" eb="10">
      <t>シャゲ</t>
    </rPh>
    <phoneticPr fontId="3"/>
  </si>
  <si>
    <t>興東電子</t>
    <rPh sb="0" eb="2">
      <t>コウ</t>
    </rPh>
    <rPh sb="2" eb="4">
      <t>デンシ</t>
    </rPh>
    <phoneticPr fontId="3"/>
  </si>
  <si>
    <r>
      <t>ライフル射撃</t>
    </r>
    <r>
      <rPr>
        <sz val="9"/>
        <color auto="1"/>
        <rFont val="ＭＳ Ｐ明朝"/>
      </rPr>
      <t>競技(50m10mAP・BRBP)</t>
    </r>
    <rPh sb="6" eb="8">
      <t>キョウギ</t>
    </rPh>
    <phoneticPr fontId="3"/>
  </si>
  <si>
    <t>GEH-757-N</t>
  </si>
  <si>
    <t>GEH-752ｰS</t>
  </si>
  <si>
    <t>GEHｰ750ｰ500K</t>
  </si>
  <si>
    <t>10/31</t>
  </si>
  <si>
    <t>SCJｰPANEL757N</t>
  </si>
  <si>
    <t>シース</t>
  </si>
  <si>
    <t>興東電子</t>
    <rPh sb="0" eb="1">
      <t>キョウ</t>
    </rPh>
    <rPh sb="1" eb="2">
      <t>ヒガシ</t>
    </rPh>
    <rPh sb="2" eb="4">
      <t>デンシ</t>
    </rPh>
    <phoneticPr fontId="3"/>
  </si>
  <si>
    <t>被服検査器(固さ)</t>
    <rPh sb="0" eb="2">
      <t>ヒフク</t>
    </rPh>
    <rPh sb="2" eb="4">
      <t>ケンサ</t>
    </rPh>
    <rPh sb="4" eb="5">
      <t>キ</t>
    </rPh>
    <rPh sb="6" eb="7">
      <t>カタ</t>
    </rPh>
    <phoneticPr fontId="3"/>
  </si>
  <si>
    <t>被服検査器(固さ)設置台</t>
    <rPh sb="0" eb="2">
      <t>ヒフク</t>
    </rPh>
    <rPh sb="2" eb="4">
      <t>ケンサ</t>
    </rPh>
    <rPh sb="4" eb="5">
      <t>キ</t>
    </rPh>
    <rPh sb="6" eb="7">
      <t>カタ</t>
    </rPh>
    <rPh sb="9" eb="11">
      <t>セッチ</t>
    </rPh>
    <rPh sb="11" eb="12">
      <t>ダイ</t>
    </rPh>
    <phoneticPr fontId="3"/>
  </si>
  <si>
    <t>ボウリングピン</t>
  </si>
  <si>
    <t>シーガイアレンタサイクル</t>
  </si>
  <si>
    <t>マウンテンバイク</t>
  </si>
  <si>
    <t>自転車</t>
    <rPh sb="0" eb="3">
      <t>ジテンシャ</t>
    </rPh>
    <phoneticPr fontId="3"/>
  </si>
  <si>
    <t>卓球台 VF-25</t>
    <rPh sb="0" eb="2">
      <t>タッキュウ</t>
    </rPh>
    <rPh sb="2" eb="3">
      <t>ダイ</t>
    </rPh>
    <phoneticPr fontId="3"/>
  </si>
  <si>
    <t>防球フェンスライト B-TYPE</t>
    <rPh sb="0" eb="2">
      <t>ボウキュウ</t>
    </rPh>
    <phoneticPr fontId="3"/>
  </si>
  <si>
    <t>9/9</t>
  </si>
  <si>
    <t>9/11</t>
  </si>
  <si>
    <t>9/14</t>
  </si>
  <si>
    <t>10/23</t>
  </si>
  <si>
    <t>10/24</t>
  </si>
  <si>
    <t>10/25</t>
  </si>
  <si>
    <t>令和8年
10月18日(日)～10月28日(水)</t>
  </si>
  <si>
    <t>10/30</t>
  </si>
  <si>
    <t>11/1</t>
  </si>
  <si>
    <t>11/20</t>
  </si>
  <si>
    <t>11/21</t>
  </si>
  <si>
    <t>11/23</t>
  </si>
  <si>
    <t>ひなた宮崎県総合運動公園　
ひなたベロドローム（自転車競技場）</t>
    <rPh sb="24" eb="27">
      <t>ジテンシャ</t>
    </rPh>
    <rPh sb="27" eb="29">
      <t>キョウギ</t>
    </rPh>
    <rPh sb="29" eb="30">
      <t>バ</t>
    </rPh>
    <phoneticPr fontId="3"/>
  </si>
  <si>
    <t>(市職員)</t>
  </si>
  <si>
    <t>合計
(延人数)</t>
    <rPh sb="0" eb="2">
      <t>ゴウケイ</t>
    </rPh>
    <rPh sb="4" eb="5">
      <t>ノベ</t>
    </rPh>
    <rPh sb="5" eb="7">
      <t>ニンズウ</t>
    </rPh>
    <phoneticPr fontId="26"/>
  </si>
  <si>
    <t>B</t>
  </si>
  <si>
    <t>A</t>
  </si>
  <si>
    <r>
      <t>ボウリング</t>
    </r>
    <r>
      <rPr>
        <sz val="9"/>
        <color auto="1"/>
        <rFont val="ＭＳ Ｐ明朝"/>
      </rPr>
      <t>競技</t>
    </r>
    <rPh sb="5" eb="7">
      <t>キョウギ</t>
    </rPh>
    <phoneticPr fontId="3"/>
  </si>
  <si>
    <r>
      <t>令和8年</t>
    </r>
    <r>
      <rPr>
        <sz val="9"/>
        <color auto="1"/>
        <rFont val="ＭＳ Ｐ明朝"/>
      </rPr>
      <t xml:space="preserve">
9月26日(土)～9月27日(日)</t>
    </r>
    <rPh sb="0" eb="2">
      <t>レイワ</t>
    </rPh>
    <rPh sb="3" eb="4">
      <t>ネン</t>
    </rPh>
    <phoneticPr fontId="3"/>
  </si>
  <si>
    <r>
      <t>令和8年</t>
    </r>
    <r>
      <rPr>
        <sz val="9"/>
        <color auto="1"/>
        <rFont val="ＭＳ Ｐ明朝"/>
      </rPr>
      <t xml:space="preserve">
10月18日(日)～10月28日(水)</t>
    </r>
    <rPh sb="7" eb="8">
      <t>ガツ</t>
    </rPh>
    <rPh sb="10" eb="11">
      <t>ニチ</t>
    </rPh>
    <rPh sb="12" eb="13">
      <t>ニチ</t>
    </rPh>
    <rPh sb="17" eb="18">
      <t>ガツ</t>
    </rPh>
    <rPh sb="20" eb="21">
      <t>ニチ</t>
    </rPh>
    <rPh sb="22" eb="23">
      <t>スイ</t>
    </rPh>
    <phoneticPr fontId="3"/>
  </si>
  <si>
    <r>
      <t>令和8年</t>
    </r>
    <r>
      <rPr>
        <sz val="9"/>
        <color auto="1"/>
        <rFont val="ＭＳ Ｐ明朝"/>
      </rPr>
      <t xml:space="preserve">
11月19日(木)～11月23日(月)</t>
    </r>
    <rPh sb="7" eb="8">
      <t>ガツ</t>
    </rPh>
    <rPh sb="10" eb="11">
      <t>ニチ</t>
    </rPh>
    <rPh sb="12" eb="13">
      <t>モク</t>
    </rPh>
    <rPh sb="17" eb="18">
      <t>ガツ</t>
    </rPh>
    <rPh sb="20" eb="21">
      <t>ニチ</t>
    </rPh>
    <rPh sb="22" eb="23">
      <t>ゲツ</t>
    </rPh>
    <phoneticPr fontId="3"/>
  </si>
  <si>
    <r>
      <t xml:space="preserve">（練習会場）
</t>
    </r>
    <r>
      <rPr>
        <sz val="9"/>
        <color auto="1"/>
        <rFont val="ＭＳ Ｐ明朝"/>
      </rPr>
      <t>ひなた宮崎県総合運動公園　
ひなた木の花ドーム及び競技会場内
（開会式会場）
ひなた宮崎県総合運動公園　
ひなた木の花ドーム</t>
    </r>
    <rPh sb="1" eb="5">
      <t>レンシュウカイジョウ</t>
    </rPh>
    <rPh sb="24" eb="25">
      <t>キ</t>
    </rPh>
    <rPh sb="26" eb="27">
      <t>ハナ</t>
    </rPh>
    <rPh sb="30" eb="31">
      <t>オヨ</t>
    </rPh>
    <rPh sb="32" eb="37">
      <t>キョウギ</t>
    </rPh>
    <rPh sb="40" eb="45">
      <t>カイカイシキカイジョウ</t>
    </rPh>
    <phoneticPr fontId="3"/>
  </si>
  <si>
    <r>
      <t>令和8年</t>
    </r>
    <r>
      <rPr>
        <sz val="9"/>
        <color auto="1"/>
        <rFont val="ＭＳ Ｐ明朝"/>
      </rPr>
      <t xml:space="preserve">
①10月8日(木)～11月14日(土)
②10月22日(木)～11月6日(金)</t>
    </r>
    <rPh sb="12" eb="13">
      <t>モク</t>
    </rPh>
    <rPh sb="22" eb="23">
      <t>ド</t>
    </rPh>
    <rPh sb="33" eb="34">
      <t>モク</t>
    </rPh>
    <rPh sb="42" eb="43">
      <t>キン</t>
    </rPh>
    <phoneticPr fontId="3"/>
  </si>
  <si>
    <t>令和8年
10月29日(木)～11月2日(月)</t>
    <rPh sb="21" eb="22">
      <t>ゲツ</t>
    </rPh>
    <rPh sb="22" eb="23">
      <t>キン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</si>
</sst>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_ "/>
    <numFmt numFmtId="177" formatCode="#,##0_);[Red]\(#,##0\)"/>
    <numFmt numFmtId="178" formatCode="#,##0.0;[Red]\-#,##0.0"/>
    <numFmt numFmtId="179" formatCode="#,##0.000;[Red]\-#,##0.000"/>
    <numFmt numFmtId="180" formatCode="0.000_ "/>
    <numFmt numFmtId="181" formatCode="m/d;@"/>
  </numFmts>
  <fonts count="2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auto="1"/>
      <name val="ＭＳ 明朝"/>
      <family val="1"/>
    </font>
    <font>
      <sz val="10.5"/>
      <color theme="1"/>
      <name val="ＭＳ 明朝"/>
      <family val="1"/>
    </font>
    <font>
      <sz val="10.5"/>
      <color rgb="FFFF0000"/>
      <name val="ＭＳ 明朝"/>
      <family val="1"/>
    </font>
    <font>
      <b/>
      <sz val="15"/>
      <color auto="1"/>
      <name val="ＭＳ 明朝"/>
      <family val="1"/>
    </font>
    <font>
      <sz val="10.5"/>
      <color auto="1"/>
      <name val="ＭＳ ゴシック"/>
      <family val="3"/>
    </font>
    <font>
      <sz val="9"/>
      <color auto="1"/>
      <name val="ＭＳ Ｐ明朝"/>
      <family val="1"/>
    </font>
    <font>
      <b/>
      <sz val="10.5"/>
      <color auto="1"/>
      <name val="ＭＳ 明朝"/>
      <family val="1"/>
    </font>
    <font>
      <sz val="9"/>
      <color auto="1"/>
      <name val="ＭＳ 明朝"/>
      <family val="1"/>
    </font>
    <font>
      <sz val="9"/>
      <color auto="1"/>
      <name val="ＭＳ ゴシック"/>
      <family val="3"/>
    </font>
    <font>
      <b/>
      <sz val="15"/>
      <color theme="1"/>
      <name val="ＭＳ 明朝"/>
      <family val="1"/>
    </font>
    <font>
      <sz val="10.5"/>
      <color theme="1"/>
      <name val="ＭＳ ゴシック"/>
      <family val="3"/>
    </font>
    <font>
      <sz val="9"/>
      <color theme="1"/>
      <name val="ＭＳ Ｐ明朝"/>
      <family val="1"/>
    </font>
    <font>
      <sz val="14"/>
      <color auto="1"/>
      <name val="ＭＳ 明朝"/>
      <family val="1"/>
    </font>
    <font>
      <sz val="9"/>
      <color rgb="FFFF0000"/>
      <name val="ＭＳ Ｐ明朝"/>
      <family val="1"/>
    </font>
    <font>
      <b/>
      <sz val="10.5"/>
      <color theme="1"/>
      <name val="ＭＳ 明朝"/>
      <family val="1"/>
    </font>
    <font>
      <b/>
      <sz val="10.5"/>
      <color rgb="FFFF0000"/>
      <name val="ＭＳ 明朝"/>
      <family val="1"/>
    </font>
    <font>
      <sz val="11"/>
      <color auto="1"/>
      <name val="ＭＳ 明朝"/>
      <family val="1"/>
    </font>
    <font>
      <sz val="15"/>
      <color rgb="FFFF0000"/>
      <name val="ＭＳ 明朝"/>
      <family val="1"/>
    </font>
    <font>
      <sz val="10"/>
      <color auto="1"/>
      <name val="ＭＳ 明朝"/>
      <family val="1"/>
    </font>
    <font>
      <sz val="11"/>
      <color rgb="FFFF0000"/>
      <name val="游ゴシック"/>
      <family val="3"/>
      <scheme val="minor"/>
    </font>
    <font>
      <sz val="10.5"/>
      <color theme="1"/>
      <name val="ＭＳ Ｐ明朝"/>
      <family val="1"/>
    </font>
    <font>
      <sz val="9"/>
      <color rgb="FFFF0000"/>
      <name val="ＭＳ Ｐ明朝"/>
      <family val="1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D9D9D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38" fontId="5" fillId="0" borderId="0" xfId="1" applyFont="1" applyFill="1">
      <alignment vertical="center"/>
    </xf>
    <xf numFmtId="0" fontId="4" fillId="0" borderId="0" xfId="3" applyFont="1" applyFill="1">
      <alignment vertical="center"/>
    </xf>
    <xf numFmtId="0" fontId="6" fillId="0" borderId="0" xfId="3" applyFont="1" applyFill="1">
      <alignment vertical="center"/>
    </xf>
    <xf numFmtId="0" fontId="7" fillId="0" borderId="0" xfId="3" applyFont="1" applyBorder="1" applyAlignment="1">
      <alignment horizontal="left" vertical="top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left" vertical="center" wrapText="1"/>
    </xf>
    <xf numFmtId="0" fontId="9" fillId="0" borderId="8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0" fillId="0" borderId="0" xfId="3" applyFont="1" applyBorder="1" applyAlignment="1">
      <alignment vertical="center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9" fillId="0" borderId="16" xfId="3" applyFont="1" applyFill="1" applyBorder="1" applyAlignment="1">
      <alignment horizontal="left" vertical="center" wrapText="1"/>
    </xf>
    <xf numFmtId="0" fontId="9" fillId="0" borderId="17" xfId="3" applyFont="1" applyFill="1" applyBorder="1" applyAlignment="1">
      <alignment horizontal="left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10" fillId="0" borderId="0" xfId="3" applyFont="1" applyBorder="1" applyAlignment="1">
      <alignment horizontal="center" vertical="center"/>
    </xf>
    <xf numFmtId="0" fontId="8" fillId="2" borderId="1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0" fontId="9" fillId="0" borderId="21" xfId="3" applyFont="1" applyFill="1" applyBorder="1" applyAlignment="1">
      <alignment horizontal="center" vertical="center" wrapText="1"/>
    </xf>
    <xf numFmtId="0" fontId="9" fillId="0" borderId="22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/>
    </xf>
    <xf numFmtId="38" fontId="8" fillId="2" borderId="15" xfId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left" vertical="center" wrapText="1"/>
    </xf>
    <xf numFmtId="38" fontId="9" fillId="0" borderId="17" xfId="1" applyFont="1" applyFill="1" applyBorder="1" applyAlignment="1">
      <alignment horizontal="left" vertical="center" wrapText="1"/>
    </xf>
    <xf numFmtId="38" fontId="11" fillId="0" borderId="17" xfId="1" applyFont="1" applyFill="1" applyBorder="1" applyAlignment="1">
      <alignment horizontal="left" vertical="center" wrapText="1"/>
    </xf>
    <xf numFmtId="38" fontId="9" fillId="0" borderId="15" xfId="1" applyFont="1" applyFill="1" applyBorder="1" applyAlignment="1">
      <alignment horizontal="left" vertical="center" wrapText="1"/>
    </xf>
    <xf numFmtId="38" fontId="9" fillId="0" borderId="0" xfId="1" applyFont="1" applyFill="1" applyBorder="1" applyAlignment="1">
      <alignment horizontal="left" vertical="center" wrapText="1"/>
    </xf>
    <xf numFmtId="38" fontId="4" fillId="0" borderId="0" xfId="1" applyFont="1" applyFill="1">
      <alignment vertical="center"/>
    </xf>
    <xf numFmtId="0" fontId="8" fillId="2" borderId="23" xfId="3" applyFont="1" applyFill="1" applyBorder="1" applyAlignment="1">
      <alignment horizontal="center" vertical="center"/>
    </xf>
    <xf numFmtId="38" fontId="12" fillId="2" borderId="22" xfId="1" applyFont="1" applyFill="1" applyBorder="1" applyAlignment="1">
      <alignment horizontal="center" vertical="center" wrapText="1"/>
    </xf>
    <xf numFmtId="38" fontId="9" fillId="0" borderId="20" xfId="1" applyFont="1" applyFill="1" applyBorder="1" applyAlignment="1">
      <alignment horizontal="left" vertical="center" wrapText="1"/>
    </xf>
    <xf numFmtId="38" fontId="9" fillId="0" borderId="21" xfId="1" applyFont="1" applyFill="1" applyBorder="1" applyAlignment="1">
      <alignment horizontal="left" vertical="center" wrapText="1"/>
    </xf>
    <xf numFmtId="38" fontId="9" fillId="0" borderId="22" xfId="1" applyFont="1" applyFill="1" applyBorder="1" applyAlignment="1">
      <alignment horizontal="left" vertical="center" wrapText="1"/>
    </xf>
    <xf numFmtId="38" fontId="9" fillId="0" borderId="7" xfId="1" applyFont="1" applyFill="1" applyBorder="1" applyAlignment="1">
      <alignment horizontal="left" vertical="center" wrapText="1"/>
    </xf>
    <xf numFmtId="38" fontId="9" fillId="0" borderId="8" xfId="1" applyFont="1" applyFill="1" applyBorder="1" applyAlignment="1">
      <alignment horizontal="left" vertical="center" wrapText="1"/>
    </xf>
    <xf numFmtId="38" fontId="9" fillId="0" borderId="9" xfId="1" applyFont="1" applyFill="1" applyBorder="1" applyAlignment="1">
      <alignment horizontal="left" vertical="center" wrapText="1"/>
    </xf>
    <xf numFmtId="0" fontId="8" fillId="2" borderId="24" xfId="3" applyFont="1" applyFill="1" applyBorder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9" fillId="0" borderId="26" xfId="3" applyFont="1" applyFill="1" applyBorder="1" applyAlignment="1">
      <alignment horizontal="left" vertical="center" wrapText="1"/>
    </xf>
    <xf numFmtId="0" fontId="9" fillId="0" borderId="27" xfId="3" applyFont="1" applyFill="1" applyBorder="1" applyAlignment="1">
      <alignment horizontal="left" vertical="center" wrapText="1"/>
    </xf>
    <xf numFmtId="0" fontId="9" fillId="0" borderId="25" xfId="3" applyFont="1" applyFill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>
      <alignment vertical="center"/>
    </xf>
    <xf numFmtId="176" fontId="5" fillId="0" borderId="0" xfId="4" applyNumberFormat="1" applyFont="1" applyFill="1">
      <alignment vertical="center"/>
    </xf>
    <xf numFmtId="177" fontId="5" fillId="0" borderId="0" xfId="4" applyNumberFormat="1" applyFont="1" applyFill="1" applyAlignment="1">
      <alignment vertical="center" shrinkToFit="1"/>
    </xf>
    <xf numFmtId="177" fontId="5" fillId="0" borderId="0" xfId="4" applyNumberFormat="1" applyFont="1" applyFill="1">
      <alignment vertical="center"/>
    </xf>
    <xf numFmtId="0" fontId="13" fillId="0" borderId="0" xfId="4" applyFont="1" applyFill="1" applyAlignment="1">
      <alignment horizontal="left" vertical="top"/>
    </xf>
    <xf numFmtId="0" fontId="14" fillId="2" borderId="28" xfId="4" applyFont="1" applyFill="1" applyBorder="1" applyAlignment="1">
      <alignment horizontal="center" vertical="center"/>
    </xf>
    <xf numFmtId="0" fontId="14" fillId="2" borderId="29" xfId="4" applyFont="1" applyFill="1" applyBorder="1" applyAlignment="1">
      <alignment horizontal="center" vertical="center"/>
    </xf>
    <xf numFmtId="0" fontId="15" fillId="0" borderId="30" xfId="4" applyFont="1" applyFill="1" applyBorder="1" applyAlignment="1">
      <alignment horizontal="center" vertical="center"/>
    </xf>
    <xf numFmtId="0" fontId="15" fillId="0" borderId="31" xfId="4" applyFont="1" applyFill="1" applyBorder="1" applyAlignment="1">
      <alignment horizontal="center" vertical="center"/>
    </xf>
    <xf numFmtId="0" fontId="15" fillId="0" borderId="29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left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38" fontId="9" fillId="0" borderId="5" xfId="4" applyNumberFormat="1" applyFont="1" applyBorder="1" applyAlignment="1">
      <alignment horizontal="left" vertical="center" wrapText="1"/>
    </xf>
    <xf numFmtId="38" fontId="15" fillId="0" borderId="0" xfId="4" applyNumberFormat="1" applyFont="1" applyBorder="1" applyAlignment="1">
      <alignment horizontal="left" vertical="center" wrapText="1"/>
    </xf>
    <xf numFmtId="0" fontId="4" fillId="0" borderId="0" xfId="3" applyFont="1" applyFill="1" applyBorder="1">
      <alignment vertical="center"/>
    </xf>
    <xf numFmtId="0" fontId="9" fillId="0" borderId="5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2" fillId="2" borderId="32" xfId="4" applyFont="1" applyFill="1" applyBorder="1" applyAlignment="1">
      <alignment horizontal="center" vertical="center" shrinkToFit="1"/>
    </xf>
    <xf numFmtId="0" fontId="9" fillId="3" borderId="33" xfId="4" applyFont="1" applyFill="1" applyBorder="1" applyAlignment="1">
      <alignment horizontal="left" vertical="center" wrapText="1"/>
    </xf>
    <xf numFmtId="0" fontId="9" fillId="3" borderId="34" xfId="4" applyFont="1" applyFill="1" applyBorder="1" applyAlignment="1">
      <alignment horizontal="left" vertical="center" wrapText="1"/>
    </xf>
    <xf numFmtId="0" fontId="9" fillId="3" borderId="32" xfId="4" applyFont="1" applyFill="1" applyBorder="1" applyAlignment="1">
      <alignment horizontal="left" vertical="center" wrapText="1"/>
    </xf>
    <xf numFmtId="0" fontId="9" fillId="3" borderId="0" xfId="4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horizontal="center" vertical="center"/>
    </xf>
    <xf numFmtId="0" fontId="12" fillId="2" borderId="35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horizontal="left" vertical="center" wrapText="1"/>
    </xf>
    <xf numFmtId="0" fontId="9" fillId="3" borderId="36" xfId="4" applyFont="1" applyFill="1" applyBorder="1" applyAlignment="1">
      <alignment horizontal="left" vertical="center" wrapText="1"/>
    </xf>
    <xf numFmtId="0" fontId="9" fillId="3" borderId="37" xfId="4" applyFont="1" applyFill="1" applyBorder="1" applyAlignment="1">
      <alignment horizontal="left" vertical="center" wrapText="1"/>
    </xf>
    <xf numFmtId="0" fontId="15" fillId="3" borderId="0" xfId="4" applyFont="1" applyFill="1" applyBorder="1" applyAlignment="1">
      <alignment horizontal="left" vertical="center" wrapText="1"/>
    </xf>
    <xf numFmtId="176" fontId="11" fillId="4" borderId="15" xfId="4" applyNumberFormat="1" applyFont="1" applyFill="1" applyBorder="1" applyAlignment="1">
      <alignment horizontal="center" vertical="center" wrapText="1"/>
    </xf>
    <xf numFmtId="176" fontId="12" fillId="2" borderId="5" xfId="4" applyNumberFormat="1" applyFont="1" applyFill="1" applyBorder="1" applyAlignment="1">
      <alignment horizontal="center" vertical="center" wrapText="1"/>
    </xf>
    <xf numFmtId="176" fontId="12" fillId="2" borderId="6" xfId="4" applyNumberFormat="1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right" vertical="center"/>
    </xf>
    <xf numFmtId="38" fontId="9" fillId="0" borderId="38" xfId="2" applyFont="1" applyFill="1" applyBorder="1" applyAlignment="1">
      <alignment horizontal="right" vertical="center"/>
    </xf>
    <xf numFmtId="38" fontId="9" fillId="0" borderId="9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vertical="center"/>
    </xf>
    <xf numFmtId="176" fontId="11" fillId="4" borderId="35" xfId="4" applyNumberFormat="1" applyFont="1" applyFill="1" applyBorder="1" applyAlignment="1">
      <alignment horizontal="center" vertical="center" wrapText="1"/>
    </xf>
    <xf numFmtId="176" fontId="12" fillId="2" borderId="6" xfId="4" applyNumberFormat="1" applyFont="1" applyFill="1" applyBorder="1" applyAlignment="1">
      <alignment horizontal="center" vertical="center" wrapText="1"/>
    </xf>
    <xf numFmtId="38" fontId="9" fillId="0" borderId="5" xfId="2" applyFont="1" applyFill="1" applyBorder="1" applyAlignment="1">
      <alignment horizontal="right" vertical="center" wrapText="1"/>
    </xf>
    <xf numFmtId="38" fontId="9" fillId="0" borderId="38" xfId="2" applyFont="1" applyFill="1" applyBorder="1" applyAlignment="1">
      <alignment horizontal="right" vertical="center" wrapText="1"/>
    </xf>
    <xf numFmtId="38" fontId="9" fillId="0" borderId="9" xfId="2" applyFont="1" applyFill="1" applyBorder="1" applyAlignment="1">
      <alignment horizontal="right" vertical="center" wrapText="1"/>
    </xf>
    <xf numFmtId="38" fontId="9" fillId="0" borderId="0" xfId="2" applyFont="1" applyFill="1" applyBorder="1" applyAlignment="1">
      <alignment vertical="center" wrapText="1"/>
    </xf>
    <xf numFmtId="176" fontId="12" fillId="2" borderId="39" xfId="4" applyNumberFormat="1" applyFont="1" applyFill="1" applyBorder="1" applyAlignment="1">
      <alignment horizontal="center" vertical="center" wrapText="1" shrinkToFit="1"/>
    </xf>
    <xf numFmtId="176" fontId="12" fillId="2" borderId="9" xfId="4" applyNumberFormat="1" applyFont="1" applyFill="1" applyBorder="1" applyAlignment="1">
      <alignment horizontal="center" vertical="center" shrinkToFit="1"/>
    </xf>
    <xf numFmtId="176" fontId="12" fillId="2" borderId="5" xfId="4" applyNumberFormat="1" applyFont="1" applyFill="1" applyBorder="1" applyAlignment="1">
      <alignment horizontal="center" vertical="center"/>
    </xf>
    <xf numFmtId="176" fontId="11" fillId="4" borderId="37" xfId="4" applyNumberFormat="1" applyFont="1" applyFill="1" applyBorder="1" applyAlignment="1">
      <alignment horizontal="center" vertical="center" wrapText="1"/>
    </xf>
    <xf numFmtId="176" fontId="11" fillId="4" borderId="15" xfId="4" applyNumberFormat="1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right" vertical="center"/>
    </xf>
    <xf numFmtId="38" fontId="9" fillId="0" borderId="40" xfId="2" applyFont="1" applyFill="1" applyBorder="1" applyAlignment="1">
      <alignment horizontal="right" vertical="center"/>
    </xf>
    <xf numFmtId="38" fontId="9" fillId="0" borderId="15" xfId="2" applyFont="1" applyFill="1" applyBorder="1" applyAlignment="1">
      <alignment horizontal="right" vertical="center"/>
    </xf>
    <xf numFmtId="176" fontId="11" fillId="4" borderId="35" xfId="4" applyNumberFormat="1" applyFont="1" applyFill="1" applyBorder="1" applyAlignment="1">
      <alignment horizontal="center" vertical="center"/>
    </xf>
    <xf numFmtId="176" fontId="11" fillId="4" borderId="37" xfId="4" applyNumberFormat="1" applyFont="1" applyFill="1" applyBorder="1" applyAlignment="1">
      <alignment horizontal="center" vertical="center"/>
    </xf>
    <xf numFmtId="177" fontId="12" fillId="2" borderId="5" xfId="4" applyNumberFormat="1" applyFont="1" applyFill="1" applyBorder="1" applyAlignment="1">
      <alignment horizontal="center" vertical="center" wrapText="1"/>
    </xf>
    <xf numFmtId="177" fontId="12" fillId="2" borderId="6" xfId="4" applyNumberFormat="1" applyFont="1" applyFill="1" applyBorder="1" applyAlignment="1">
      <alignment horizontal="center" vertical="center"/>
    </xf>
    <xf numFmtId="177" fontId="9" fillId="0" borderId="5" xfId="2" applyNumberFormat="1" applyFont="1" applyFill="1" applyBorder="1" applyAlignment="1">
      <alignment horizontal="right" vertical="center"/>
    </xf>
    <xf numFmtId="177" fontId="17" fillId="0" borderId="38" xfId="2" applyNumberFormat="1" applyFont="1" applyFill="1" applyBorder="1" applyAlignment="1">
      <alignment horizontal="right" vertical="center"/>
    </xf>
    <xf numFmtId="177" fontId="9" fillId="0" borderId="38" xfId="2" applyNumberFormat="1" applyFont="1" applyFill="1" applyBorder="1" applyAlignment="1">
      <alignment horizontal="right" vertical="center"/>
    </xf>
    <xf numFmtId="177" fontId="9" fillId="0" borderId="9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vertical="center"/>
    </xf>
    <xf numFmtId="176" fontId="11" fillId="0" borderId="0" xfId="4" applyNumberFormat="1" applyFont="1" applyFill="1" applyBorder="1">
      <alignment vertical="center"/>
    </xf>
    <xf numFmtId="176" fontId="12" fillId="2" borderId="41" xfId="4" applyNumberFormat="1" applyFont="1" applyFill="1" applyBorder="1" applyAlignment="1">
      <alignment horizontal="center" vertical="center" wrapText="1"/>
    </xf>
    <xf numFmtId="176" fontId="12" fillId="2" borderId="42" xfId="4" applyNumberFormat="1" applyFont="1" applyFill="1" applyBorder="1" applyAlignment="1">
      <alignment horizontal="center" vertical="center" wrapText="1"/>
    </xf>
    <xf numFmtId="38" fontId="9" fillId="3" borderId="24" xfId="2" applyFont="1" applyFill="1" applyBorder="1" applyAlignment="1">
      <alignment vertical="center"/>
    </xf>
    <xf numFmtId="38" fontId="9" fillId="3" borderId="27" xfId="2" applyFont="1" applyFill="1" applyBorder="1" applyAlignment="1">
      <alignment vertical="center"/>
    </xf>
    <xf numFmtId="38" fontId="9" fillId="3" borderId="25" xfId="2" applyFont="1" applyFill="1" applyBorder="1" applyAlignment="1">
      <alignment vertical="center"/>
    </xf>
    <xf numFmtId="38" fontId="9" fillId="3" borderId="0" xfId="2" applyFont="1" applyFill="1" applyBorder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18" fillId="0" borderId="0" xfId="4" applyFont="1">
      <alignment vertical="center"/>
    </xf>
    <xf numFmtId="0" fontId="13" fillId="0" borderId="0" xfId="4" applyFont="1" applyAlignment="1">
      <alignment vertical="top"/>
    </xf>
    <xf numFmtId="0" fontId="13" fillId="0" borderId="0" xfId="4" applyFont="1" applyAlignment="1">
      <alignment horizontal="left" vertical="center"/>
    </xf>
    <xf numFmtId="0" fontId="4" fillId="5" borderId="8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4" fillId="2" borderId="8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 wrapText="1"/>
    </xf>
    <xf numFmtId="0" fontId="9" fillId="0" borderId="40" xfId="4" applyFont="1" applyFill="1" applyBorder="1" applyAlignment="1">
      <alignment horizontal="center" vertical="center" wrapText="1"/>
    </xf>
    <xf numFmtId="0" fontId="9" fillId="0" borderId="16" xfId="4" applyFont="1" applyFill="1" applyBorder="1" applyAlignment="1">
      <alignment horizontal="center" vertical="center" wrapText="1"/>
    </xf>
    <xf numFmtId="0" fontId="9" fillId="0" borderId="43" xfId="4" applyFont="1" applyFill="1" applyBorder="1" applyAlignment="1">
      <alignment horizontal="center" vertical="center" wrapText="1"/>
    </xf>
    <xf numFmtId="0" fontId="9" fillId="0" borderId="44" xfId="4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center"/>
    </xf>
    <xf numFmtId="0" fontId="4" fillId="2" borderId="8" xfId="4" applyFont="1" applyFill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left" vertical="center"/>
    </xf>
    <xf numFmtId="0" fontId="9" fillId="0" borderId="38" xfId="4" applyFont="1" applyBorder="1" applyAlignment="1">
      <alignment horizontal="center" vertical="center" wrapText="1"/>
    </xf>
    <xf numFmtId="0" fontId="9" fillId="0" borderId="45" xfId="4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9" fillId="0" borderId="40" xfId="4" applyFont="1" applyFill="1" applyBorder="1" applyAlignment="1">
      <alignment horizontal="left" vertical="center"/>
    </xf>
    <xf numFmtId="0" fontId="9" fillId="0" borderId="46" xfId="4" applyFont="1" applyFill="1" applyBorder="1" applyAlignment="1">
      <alignment horizontal="left" vertical="center"/>
    </xf>
    <xf numFmtId="0" fontId="9" fillId="0" borderId="47" xfId="4" applyFont="1" applyFill="1" applyBorder="1" applyAlignment="1">
      <alignment horizontal="left" vertical="center"/>
    </xf>
    <xf numFmtId="0" fontId="9" fillId="0" borderId="48" xfId="4" applyFont="1" applyFill="1" applyBorder="1" applyAlignment="1">
      <alignment horizontal="left" vertical="center"/>
    </xf>
    <xf numFmtId="0" fontId="11" fillId="0" borderId="48" xfId="4" applyFont="1" applyFill="1" applyBorder="1" applyAlignment="1">
      <alignment vertical="center" shrinkToFit="1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52" xfId="4" applyFont="1" applyFill="1" applyBorder="1" applyAlignment="1">
      <alignment horizontal="left" vertical="center"/>
    </xf>
    <xf numFmtId="0" fontId="9" fillId="0" borderId="53" xfId="4" applyFont="1" applyFill="1" applyBorder="1" applyAlignment="1">
      <alignment horizontal="left" vertical="center"/>
    </xf>
    <xf numFmtId="0" fontId="9" fillId="0" borderId="54" xfId="4" applyFont="1" applyFill="1" applyBorder="1" applyAlignment="1">
      <alignment horizontal="left" vertical="center"/>
    </xf>
    <xf numFmtId="0" fontId="11" fillId="0" borderId="54" xfId="4" applyFont="1" applyFill="1" applyBorder="1" applyAlignment="1">
      <alignment vertical="center" shrinkToFit="1"/>
    </xf>
    <xf numFmtId="0" fontId="9" fillId="0" borderId="55" xfId="4" applyFont="1" applyFill="1" applyBorder="1" applyAlignment="1">
      <alignment horizontal="left" vertical="center"/>
    </xf>
    <xf numFmtId="0" fontId="9" fillId="0" borderId="43" xfId="4" applyFont="1" applyFill="1" applyBorder="1" applyAlignment="1">
      <alignment horizontal="left" vertical="center"/>
    </xf>
    <xf numFmtId="0" fontId="9" fillId="0" borderId="56" xfId="4" applyFont="1" applyFill="1" applyBorder="1" applyAlignment="1">
      <alignment horizontal="left"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11" fillId="0" borderId="58" xfId="4" applyFont="1" applyFill="1" applyBorder="1" applyAlignment="1">
      <alignment vertical="center" shrinkToFit="1"/>
    </xf>
    <xf numFmtId="0" fontId="9" fillId="0" borderId="5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center" vertical="center"/>
    </xf>
    <xf numFmtId="0" fontId="9" fillId="0" borderId="60" xfId="4" applyFont="1" applyFill="1" applyBorder="1" applyAlignment="1">
      <alignment horizontal="center" vertical="center"/>
    </xf>
    <xf numFmtId="0" fontId="9" fillId="0" borderId="45" xfId="4" applyFont="1" applyFill="1" applyBorder="1" applyAlignment="1">
      <alignment horizontal="center" vertical="center"/>
    </xf>
    <xf numFmtId="0" fontId="9" fillId="0" borderId="61" xfId="4" applyFont="1" applyFill="1" applyBorder="1" applyAlignment="1">
      <alignment horizontal="center" vertical="center"/>
    </xf>
    <xf numFmtId="0" fontId="9" fillId="0" borderId="62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178" fontId="9" fillId="0" borderId="50" xfId="7" applyNumberFormat="1" applyFont="1" applyFill="1" applyBorder="1" applyAlignment="1">
      <alignment horizontal="center" vertical="center"/>
    </xf>
    <xf numFmtId="178" fontId="9" fillId="0" borderId="61" xfId="7" applyNumberFormat="1" applyFont="1" applyFill="1" applyBorder="1" applyAlignment="1">
      <alignment horizontal="center" vertical="center"/>
    </xf>
    <xf numFmtId="178" fontId="9" fillId="0" borderId="60" xfId="7" applyNumberFormat="1" applyFont="1" applyFill="1" applyBorder="1" applyAlignment="1">
      <alignment horizontal="center" vertical="center"/>
    </xf>
    <xf numFmtId="40" fontId="9" fillId="0" borderId="45" xfId="7" applyNumberFormat="1" applyFont="1" applyFill="1" applyBorder="1" applyAlignment="1">
      <alignment horizontal="center" vertical="center"/>
    </xf>
    <xf numFmtId="0" fontId="11" fillId="0" borderId="61" xfId="4" applyFont="1" applyFill="1" applyBorder="1" applyAlignment="1">
      <alignment horizontal="center" vertical="center"/>
    </xf>
    <xf numFmtId="0" fontId="11" fillId="0" borderId="62" xfId="4" applyFont="1" applyFill="1" applyBorder="1" applyAlignment="1">
      <alignment horizontal="center" vertical="center"/>
    </xf>
    <xf numFmtId="0" fontId="9" fillId="0" borderId="63" xfId="4" applyFont="1" applyFill="1" applyBorder="1" applyAlignment="1">
      <alignment horizontal="center" vertical="center"/>
    </xf>
    <xf numFmtId="179" fontId="9" fillId="0" borderId="50" xfId="7" applyNumberFormat="1" applyFont="1" applyFill="1" applyBorder="1" applyAlignment="1">
      <alignment horizontal="center" vertical="center"/>
    </xf>
    <xf numFmtId="179" fontId="9" fillId="0" borderId="61" xfId="7" applyNumberFormat="1" applyFont="1" applyFill="1" applyBorder="1" applyAlignment="1">
      <alignment horizontal="center" vertical="center"/>
    </xf>
    <xf numFmtId="179" fontId="9" fillId="0" borderId="63" xfId="7" applyNumberFormat="1" applyFont="1" applyFill="1" applyBorder="1" applyAlignment="1">
      <alignment horizontal="center" vertical="center"/>
    </xf>
    <xf numFmtId="178" fontId="9" fillId="0" borderId="45" xfId="7" applyNumberFormat="1" applyFont="1" applyFill="1" applyBorder="1" applyAlignment="1">
      <alignment horizontal="center" vertical="center"/>
    </xf>
    <xf numFmtId="0" fontId="9" fillId="0" borderId="61" xfId="4" applyFont="1" applyFill="1" applyBorder="1" applyAlignment="1">
      <alignment horizontal="left" vertical="center"/>
    </xf>
    <xf numFmtId="179" fontId="9" fillId="0" borderId="60" xfId="7" applyNumberFormat="1" applyFont="1" applyFill="1" applyBorder="1" applyAlignment="1">
      <alignment horizontal="center" vertical="center"/>
    </xf>
    <xf numFmtId="179" fontId="9" fillId="0" borderId="45" xfId="7" applyNumberFormat="1" applyFont="1" applyFill="1" applyBorder="1" applyAlignment="1">
      <alignment horizontal="center" vertical="center"/>
    </xf>
    <xf numFmtId="0" fontId="9" fillId="0" borderId="63" xfId="4" applyFont="1" applyFill="1" applyBorder="1" applyAlignment="1">
      <alignment horizontal="left" vertical="center"/>
    </xf>
    <xf numFmtId="179" fontId="9" fillId="0" borderId="61" xfId="7" applyNumberFormat="1" applyFont="1" applyFill="1" applyBorder="1">
      <alignment vertical="center"/>
    </xf>
    <xf numFmtId="179" fontId="9" fillId="0" borderId="63" xfId="7" applyNumberFormat="1" applyFont="1" applyFill="1" applyBorder="1">
      <alignment vertical="center"/>
    </xf>
    <xf numFmtId="0" fontId="18" fillId="0" borderId="0" xfId="4" applyFont="1" applyAlignment="1">
      <alignment horizontal="right" vertical="center"/>
    </xf>
    <xf numFmtId="40" fontId="9" fillId="0" borderId="50" xfId="7" applyNumberFormat="1" applyFont="1" applyFill="1" applyBorder="1" applyAlignment="1">
      <alignment horizontal="center" vertical="center"/>
    </xf>
    <xf numFmtId="40" fontId="9" fillId="0" borderId="61" xfId="7" applyNumberFormat="1" applyFont="1" applyFill="1" applyBorder="1" applyAlignment="1">
      <alignment horizontal="center" vertical="center"/>
    </xf>
    <xf numFmtId="40" fontId="9" fillId="0" borderId="60" xfId="7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180" fontId="9" fillId="0" borderId="50" xfId="7" applyNumberFormat="1" applyFont="1" applyFill="1" applyBorder="1" applyAlignment="1">
      <alignment horizontal="center" vertical="center"/>
    </xf>
    <xf numFmtId="180" fontId="9" fillId="0" borderId="61" xfId="7" applyNumberFormat="1" applyFont="1" applyFill="1" applyBorder="1" applyAlignment="1">
      <alignment horizontal="center" vertical="center"/>
    </xf>
    <xf numFmtId="0" fontId="9" fillId="0" borderId="50" xfId="4" applyFont="1" applyFill="1" applyBorder="1" applyAlignment="1">
      <alignment horizontal="right" vertical="center"/>
    </xf>
    <xf numFmtId="0" fontId="9" fillId="0" borderId="60" xfId="4" applyFont="1" applyFill="1" applyBorder="1" applyAlignment="1">
      <alignment horizontal="right" vertical="center"/>
    </xf>
    <xf numFmtId="0" fontId="9" fillId="0" borderId="45" xfId="4" applyFont="1" applyFill="1" applyBorder="1" applyAlignment="1">
      <alignment horizontal="right" vertical="center"/>
    </xf>
    <xf numFmtId="0" fontId="9" fillId="0" borderId="61" xfId="4" applyFont="1" applyFill="1" applyBorder="1" applyAlignment="1">
      <alignment horizontal="right" vertical="center"/>
    </xf>
    <xf numFmtId="0" fontId="9" fillId="0" borderId="62" xfId="4" applyFont="1" applyFill="1" applyBorder="1" applyAlignment="1">
      <alignment horizontal="right" vertical="center"/>
    </xf>
    <xf numFmtId="0" fontId="9" fillId="0" borderId="7" xfId="4" applyFont="1" applyFill="1" applyBorder="1" applyAlignment="1">
      <alignment horizontal="right" vertical="center"/>
    </xf>
    <xf numFmtId="38" fontId="9" fillId="0" borderId="50" xfId="7" applyFont="1" applyFill="1" applyBorder="1" applyAlignment="1">
      <alignment horizontal="right" vertical="center"/>
    </xf>
    <xf numFmtId="38" fontId="9" fillId="0" borderId="60" xfId="7" applyFont="1" applyFill="1" applyBorder="1" applyAlignment="1">
      <alignment horizontal="right" vertical="center"/>
    </xf>
    <xf numFmtId="38" fontId="9" fillId="0" borderId="45" xfId="7" applyFont="1" applyFill="1" applyBorder="1" applyAlignment="1">
      <alignment horizontal="right" vertical="center"/>
    </xf>
    <xf numFmtId="0" fontId="11" fillId="0" borderId="62" xfId="4" applyFont="1" applyFill="1" applyBorder="1">
      <alignment vertical="center"/>
    </xf>
    <xf numFmtId="0" fontId="9" fillId="0" borderId="63" xfId="4" applyFont="1" applyFill="1" applyBorder="1" applyAlignment="1">
      <alignment horizontal="right" vertical="center"/>
    </xf>
    <xf numFmtId="0" fontId="18" fillId="0" borderId="0" xfId="4" applyFont="1" applyAlignment="1">
      <alignment horizontal="center" vertical="center"/>
    </xf>
    <xf numFmtId="180" fontId="9" fillId="0" borderId="50" xfId="7" applyNumberFormat="1" applyFont="1" applyFill="1" applyBorder="1" applyAlignment="1">
      <alignment horizontal="right" vertical="center"/>
    </xf>
    <xf numFmtId="180" fontId="9" fillId="0" borderId="61" xfId="4" applyNumberFormat="1" applyFont="1" applyFill="1" applyBorder="1" applyAlignment="1">
      <alignment horizontal="right" vertical="center"/>
    </xf>
    <xf numFmtId="180" fontId="9" fillId="0" borderId="63" xfId="4" applyNumberFormat="1" applyFont="1" applyFill="1" applyBorder="1" applyAlignment="1">
      <alignment horizontal="right" vertical="center"/>
    </xf>
    <xf numFmtId="0" fontId="4" fillId="2" borderId="8" xfId="4" applyFont="1" applyFill="1" applyBorder="1" applyAlignment="1">
      <alignment horizontal="center" vertical="center" shrinkToFit="1"/>
    </xf>
    <xf numFmtId="0" fontId="9" fillId="0" borderId="49" xfId="4" applyFont="1" applyFill="1" applyBorder="1" applyAlignment="1">
      <alignment vertical="center" wrapText="1" shrinkToFit="1"/>
    </xf>
    <xf numFmtId="0" fontId="9" fillId="0" borderId="46" xfId="4" applyFont="1" applyFill="1" applyBorder="1" applyAlignment="1">
      <alignment vertical="center" wrapText="1" shrinkToFit="1"/>
    </xf>
    <xf numFmtId="0" fontId="9" fillId="0" borderId="46" xfId="4" applyFont="1" applyFill="1" applyBorder="1" applyAlignment="1">
      <alignment vertical="center" shrinkToFit="1"/>
    </xf>
    <xf numFmtId="0" fontId="9" fillId="0" borderId="47" xfId="4" applyFont="1" applyFill="1" applyBorder="1" applyAlignment="1">
      <alignment vertical="center" shrinkToFit="1"/>
    </xf>
    <xf numFmtId="0" fontId="9" fillId="0" borderId="49" xfId="4" applyFont="1" applyFill="1" applyBorder="1" applyAlignment="1">
      <alignment vertical="center" shrinkToFit="1"/>
    </xf>
    <xf numFmtId="0" fontId="9" fillId="0" borderId="46" xfId="4" applyFont="1" applyFill="1" applyBorder="1">
      <alignment vertical="center"/>
    </xf>
    <xf numFmtId="0" fontId="9" fillId="0" borderId="48" xfId="4" applyFont="1" applyFill="1" applyBorder="1" applyAlignment="1">
      <alignment vertical="center" shrinkToFit="1"/>
    </xf>
    <xf numFmtId="0" fontId="9" fillId="0" borderId="46" xfId="4" applyFont="1" applyFill="1" applyBorder="1" applyAlignment="1">
      <alignment horizontal="left" vertical="center" shrinkToFit="1"/>
    </xf>
    <xf numFmtId="0" fontId="9" fillId="0" borderId="50" xfId="4" applyFont="1" applyFill="1" applyBorder="1" applyAlignment="1">
      <alignment horizontal="left" vertical="center" wrapText="1"/>
    </xf>
    <xf numFmtId="0" fontId="9" fillId="0" borderId="47" xfId="4" applyFont="1" applyFill="1" applyBorder="1" applyAlignment="1">
      <alignment horizontal="left" vertical="center" wrapText="1"/>
    </xf>
    <xf numFmtId="0" fontId="9" fillId="0" borderId="61" xfId="4" applyFont="1" applyFill="1" applyBorder="1" applyAlignment="1">
      <alignment horizontal="left" vertical="center" wrapText="1"/>
    </xf>
    <xf numFmtId="0" fontId="9" fillId="0" borderId="62" xfId="4" applyFont="1" applyFill="1" applyBorder="1" applyAlignment="1">
      <alignment horizontal="left" vertical="center" wrapText="1"/>
    </xf>
    <xf numFmtId="0" fontId="9" fillId="0" borderId="59" xfId="4" applyFont="1" applyFill="1" applyBorder="1" applyAlignment="1">
      <alignment vertical="center" shrinkToFit="1"/>
    </xf>
    <xf numFmtId="0" fontId="9" fillId="0" borderId="56" xfId="4" applyFont="1" applyFill="1" applyBorder="1" applyAlignment="1">
      <alignment vertical="center" wrapText="1" shrinkToFit="1"/>
    </xf>
    <xf numFmtId="0" fontId="9" fillId="0" borderId="56" xfId="4" applyFont="1" applyFill="1" applyBorder="1" applyAlignment="1">
      <alignment vertical="center" shrinkToFit="1"/>
    </xf>
    <xf numFmtId="0" fontId="9" fillId="0" borderId="57" xfId="4" applyFont="1" applyFill="1" applyBorder="1" applyAlignment="1">
      <alignment vertical="center" shrinkToFit="1"/>
    </xf>
    <xf numFmtId="0" fontId="9" fillId="0" borderId="56" xfId="4" applyFont="1" applyFill="1" applyBorder="1">
      <alignment vertical="center"/>
    </xf>
    <xf numFmtId="0" fontId="9" fillId="0" borderId="58" xfId="4" applyFont="1" applyFill="1" applyBorder="1" applyAlignment="1">
      <alignment vertical="center" shrinkToFit="1"/>
    </xf>
    <xf numFmtId="0" fontId="9" fillId="0" borderId="56" xfId="4" applyFont="1" applyFill="1" applyBorder="1" applyAlignment="1">
      <alignment horizontal="left" vertical="center" shrinkToFit="1"/>
    </xf>
    <xf numFmtId="0" fontId="9" fillId="0" borderId="57" xfId="4" applyFont="1" applyFill="1" applyBorder="1" applyAlignment="1">
      <alignment horizontal="left" vertical="center" wrapText="1"/>
    </xf>
    <xf numFmtId="0" fontId="6" fillId="0" borderId="0" xfId="4" applyFont="1" applyFill="1" applyAlignment="1">
      <alignment vertical="center"/>
    </xf>
    <xf numFmtId="0" fontId="19" fillId="0" borderId="0" xfId="4" applyFont="1" applyFill="1">
      <alignment vertical="center"/>
    </xf>
    <xf numFmtId="0" fontId="7" fillId="0" borderId="0" xfId="4" applyFont="1">
      <alignment vertical="center"/>
    </xf>
    <xf numFmtId="0" fontId="4" fillId="2" borderId="64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65" xfId="4" applyFont="1" applyFill="1" applyBorder="1" applyAlignment="1">
      <alignment horizontal="center" vertical="center" wrapText="1"/>
    </xf>
    <xf numFmtId="0" fontId="10" fillId="0" borderId="0" xfId="4" applyFont="1">
      <alignment vertical="center"/>
    </xf>
    <xf numFmtId="0" fontId="4" fillId="2" borderId="66" xfId="4" applyFont="1" applyFill="1" applyBorder="1" applyAlignment="1">
      <alignment horizontal="center" vertical="center"/>
    </xf>
    <xf numFmtId="0" fontId="9" fillId="0" borderId="67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center" vertical="center" wrapText="1"/>
    </xf>
    <xf numFmtId="0" fontId="10" fillId="0" borderId="0" xfId="4" applyFont="1" applyAlignment="1">
      <alignment vertical="top"/>
    </xf>
    <xf numFmtId="0" fontId="4" fillId="2" borderId="68" xfId="4" applyFont="1" applyFill="1" applyBorder="1" applyAlignment="1">
      <alignment horizontal="center" vertical="center"/>
    </xf>
    <xf numFmtId="38" fontId="9" fillId="0" borderId="69" xfId="4" applyNumberFormat="1" applyFont="1" applyFill="1" applyBorder="1" applyAlignment="1">
      <alignment horizontal="center" vertical="center" wrapText="1"/>
    </xf>
    <xf numFmtId="0" fontId="9" fillId="0" borderId="70" xfId="4" applyFont="1" applyFill="1" applyBorder="1" applyAlignment="1">
      <alignment horizontal="right" vertical="center"/>
    </xf>
    <xf numFmtId="0" fontId="9" fillId="0" borderId="69" xfId="4" applyFont="1" applyFill="1" applyBorder="1" applyAlignment="1">
      <alignment horizontal="center" vertical="center"/>
    </xf>
    <xf numFmtId="38" fontId="9" fillId="0" borderId="10" xfId="4" applyNumberFormat="1" applyFont="1" applyFill="1" applyBorder="1" applyAlignment="1">
      <alignment horizontal="center" vertical="center" wrapText="1"/>
    </xf>
    <xf numFmtId="38" fontId="9" fillId="0" borderId="71" xfId="4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9" fillId="0" borderId="72" xfId="4" applyFont="1" applyFill="1" applyBorder="1" applyAlignment="1">
      <alignment horizontal="right" vertical="center"/>
    </xf>
    <xf numFmtId="38" fontId="9" fillId="0" borderId="73" xfId="4" applyNumberFormat="1" applyFont="1" applyFill="1" applyBorder="1" applyAlignment="1">
      <alignment horizontal="center" vertical="center" wrapText="1"/>
    </xf>
    <xf numFmtId="38" fontId="9" fillId="0" borderId="0" xfId="4" applyNumberFormat="1" applyFont="1" applyFill="1" applyAlignment="1">
      <alignment horizontal="center" vertical="center" wrapText="1"/>
    </xf>
    <xf numFmtId="38" fontId="9" fillId="0" borderId="0" xfId="4" applyNumberFormat="1" applyFont="1" applyFill="1" applyBorder="1" applyAlignment="1">
      <alignment horizontal="center" vertical="center" wrapText="1"/>
    </xf>
    <xf numFmtId="38" fontId="9" fillId="0" borderId="74" xfId="4" applyNumberFormat="1" applyFont="1" applyFill="1" applyBorder="1" applyAlignment="1">
      <alignment horizontal="center" vertical="center" wrapText="1"/>
    </xf>
    <xf numFmtId="0" fontId="8" fillId="2" borderId="75" xfId="4" applyFont="1" applyFill="1" applyBorder="1" applyAlignment="1">
      <alignment horizontal="center" vertical="center"/>
    </xf>
    <xf numFmtId="0" fontId="9" fillId="0" borderId="67" xfId="4" applyFont="1" applyFill="1" applyBorder="1" applyAlignment="1">
      <alignment horizontal="center" vertical="center"/>
    </xf>
    <xf numFmtId="0" fontId="4" fillId="2" borderId="76" xfId="4" applyFont="1" applyFill="1" applyBorder="1" applyAlignment="1">
      <alignment horizontal="center" vertical="center"/>
    </xf>
    <xf numFmtId="35" fontId="9" fillId="0" borderId="60" xfId="4" quotePrefix="1" applyNumberFormat="1" applyFont="1" applyFill="1" applyBorder="1" applyAlignment="1">
      <alignment horizontal="center" vertical="center"/>
    </xf>
    <xf numFmtId="35" fontId="9" fillId="0" borderId="61" xfId="4" quotePrefix="1" applyNumberFormat="1" applyFont="1" applyFill="1" applyBorder="1" applyAlignment="1">
      <alignment horizontal="center" vertical="center"/>
    </xf>
    <xf numFmtId="35" fontId="9" fillId="0" borderId="77" xfId="4" quotePrefix="1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9" fillId="0" borderId="78" xfId="4" applyNumberFormat="1" applyFont="1" applyFill="1" applyBorder="1" applyAlignment="1">
      <alignment horizontal="center" vertical="center"/>
    </xf>
    <xf numFmtId="20" fontId="9" fillId="0" borderId="46" xfId="4" applyNumberFormat="1" applyFont="1" applyFill="1" applyBorder="1" applyAlignment="1">
      <alignment horizontal="center" vertical="center"/>
    </xf>
    <xf numFmtId="0" fontId="9" fillId="0" borderId="79" xfId="4" applyFont="1" applyFill="1" applyBorder="1" applyAlignment="1">
      <alignment horizontal="center" vertical="center"/>
    </xf>
    <xf numFmtId="0" fontId="9" fillId="0" borderId="52" xfId="4" applyFont="1" applyFill="1" applyBorder="1" applyAlignment="1">
      <alignment horizontal="center" vertical="center"/>
    </xf>
    <xf numFmtId="0" fontId="4" fillId="2" borderId="75" xfId="4" applyFont="1" applyFill="1" applyBorder="1" applyAlignment="1">
      <alignment horizontal="center" vertical="center"/>
    </xf>
    <xf numFmtId="20" fontId="9" fillId="0" borderId="80" xfId="4" applyNumberFormat="1" applyFont="1" applyFill="1" applyBorder="1" applyAlignment="1">
      <alignment horizontal="center" vertical="center"/>
    </xf>
    <xf numFmtId="0" fontId="9" fillId="0" borderId="81" xfId="4" applyFont="1" applyFill="1" applyBorder="1" applyAlignment="1">
      <alignment horizontal="right" vertical="center"/>
    </xf>
    <xf numFmtId="20" fontId="9" fillId="0" borderId="80" xfId="4" applyNumberFormat="1" applyFont="1" applyFill="1" applyBorder="1" applyAlignment="1">
      <alignment horizontal="center" vertical="center" wrapText="1"/>
    </xf>
    <xf numFmtId="20" fontId="9" fillId="0" borderId="56" xfId="4" applyNumberFormat="1" applyFont="1" applyFill="1" applyBorder="1" applyAlignment="1">
      <alignment horizontal="center" vertical="center"/>
    </xf>
    <xf numFmtId="0" fontId="4" fillId="2" borderId="76" xfId="4" applyFont="1" applyFill="1" applyBorder="1" applyAlignment="1">
      <alignment horizontal="center" vertical="center" shrinkToFit="1"/>
    </xf>
    <xf numFmtId="0" fontId="9" fillId="0" borderId="77" xfId="4" applyFont="1" applyFill="1" applyBorder="1" applyAlignment="1">
      <alignment horizontal="center" vertical="center"/>
    </xf>
    <xf numFmtId="0" fontId="9" fillId="0" borderId="82" xfId="4" applyFont="1" applyFill="1" applyBorder="1" applyAlignment="1">
      <alignment horizontal="center" vertical="center"/>
    </xf>
    <xf numFmtId="0" fontId="4" fillId="2" borderId="83" xfId="4" applyFont="1" applyFill="1" applyBorder="1" applyAlignment="1">
      <alignment horizontal="center" vertical="center" shrinkToFit="1"/>
    </xf>
    <xf numFmtId="0" fontId="9" fillId="0" borderId="84" xfId="4" applyFont="1" applyFill="1" applyBorder="1" applyAlignment="1">
      <alignment horizontal="center" vertical="center"/>
    </xf>
    <xf numFmtId="0" fontId="9" fillId="0" borderId="85" xfId="4" applyFont="1" applyFill="1" applyBorder="1" applyAlignment="1">
      <alignment horizontal="center" vertical="center"/>
    </xf>
    <xf numFmtId="0" fontId="9" fillId="0" borderId="86" xfId="4" applyFont="1" applyFill="1" applyBorder="1" applyAlignment="1">
      <alignment horizontal="center" vertical="center"/>
    </xf>
    <xf numFmtId="0" fontId="9" fillId="0" borderId="87" xfId="4" applyFont="1" applyFill="1" applyBorder="1" applyAlignment="1">
      <alignment horizontal="center" vertical="center"/>
    </xf>
    <xf numFmtId="0" fontId="9" fillId="0" borderId="88" xfId="4" applyFont="1" applyFill="1" applyBorder="1" applyAlignment="1">
      <alignment horizontal="center" vertical="center"/>
    </xf>
    <xf numFmtId="0" fontId="19" fillId="0" borderId="0" xfId="4" applyFont="1" applyFill="1" applyAlignment="1">
      <alignment vertical="center" wrapText="1"/>
    </xf>
    <xf numFmtId="0" fontId="13" fillId="0" borderId="0" xfId="4" applyFont="1">
      <alignment vertical="center"/>
    </xf>
    <xf numFmtId="0" fontId="20" fillId="2" borderId="89" xfId="4" applyFont="1" applyFill="1" applyBorder="1" applyAlignment="1">
      <alignment horizontal="center" vertical="center"/>
    </xf>
    <xf numFmtId="0" fontId="20" fillId="2" borderId="90" xfId="4" applyFont="1" applyFill="1" applyBorder="1" applyAlignment="1">
      <alignment horizontal="center" vertical="center"/>
    </xf>
    <xf numFmtId="0" fontId="9" fillId="3" borderId="28" xfId="3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91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0" fontId="9" fillId="3" borderId="29" xfId="3" applyFont="1" applyFill="1" applyBorder="1" applyAlignment="1">
      <alignment horizontal="center" vertical="center" wrapText="1"/>
    </xf>
    <xf numFmtId="0" fontId="20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9" fillId="0" borderId="39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 shrinkToFit="1"/>
    </xf>
    <xf numFmtId="0" fontId="9" fillId="0" borderId="9" xfId="4" applyFont="1" applyFill="1" applyBorder="1" applyAlignment="1">
      <alignment horizontal="center" vertical="center" wrapText="1"/>
    </xf>
    <xf numFmtId="0" fontId="20" fillId="2" borderId="12" xfId="4" applyFont="1" applyFill="1" applyBorder="1" applyAlignment="1">
      <alignment horizontal="center" vertical="center"/>
    </xf>
    <xf numFmtId="0" fontId="20" fillId="2" borderId="13" xfId="4" applyFont="1" applyFill="1" applyBorder="1" applyAlignment="1">
      <alignment horizontal="center" vertical="center"/>
    </xf>
    <xf numFmtId="176" fontId="20" fillId="2" borderId="5" xfId="4" applyNumberFormat="1" applyFont="1" applyFill="1" applyBorder="1" applyAlignment="1">
      <alignment horizontal="center" vertical="center" wrapText="1"/>
    </xf>
    <xf numFmtId="176" fontId="20" fillId="2" borderId="6" xfId="4" applyNumberFormat="1" applyFont="1" applyFill="1" applyBorder="1" applyAlignment="1">
      <alignment horizontal="center" vertical="center" wrapText="1"/>
    </xf>
    <xf numFmtId="176" fontId="9" fillId="0" borderId="39" xfId="4" applyNumberFormat="1" applyFont="1" applyFill="1" applyBorder="1" applyAlignment="1">
      <alignment horizontal="center" vertical="center" wrapText="1"/>
    </xf>
    <xf numFmtId="176" fontId="9" fillId="0" borderId="8" xfId="4" applyNumberFormat="1" applyFont="1" applyFill="1" applyBorder="1" applyAlignment="1">
      <alignment horizontal="center" vertical="center" wrapText="1"/>
    </xf>
    <xf numFmtId="176" fontId="9" fillId="0" borderId="9" xfId="4" applyNumberFormat="1" applyFont="1" applyFill="1" applyBorder="1" applyAlignment="1">
      <alignment horizontal="center" vertical="center" wrapText="1"/>
    </xf>
    <xf numFmtId="176" fontId="4" fillId="0" borderId="0" xfId="4" applyNumberFormat="1" applyFont="1" applyFill="1">
      <alignment vertical="center"/>
    </xf>
    <xf numFmtId="176" fontId="7" fillId="0" borderId="0" xfId="4" applyNumberFormat="1" applyFont="1">
      <alignment vertical="center"/>
    </xf>
    <xf numFmtId="0" fontId="20" fillId="2" borderId="39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58" fontId="9" fillId="0" borderId="39" xfId="4" applyNumberFormat="1" applyFont="1" applyFill="1" applyBorder="1" applyAlignment="1">
      <alignment horizontal="center" vertical="center"/>
    </xf>
    <xf numFmtId="58" fontId="9" fillId="0" borderId="8" xfId="4" applyNumberFormat="1" applyFont="1" applyFill="1" applyBorder="1" applyAlignment="1">
      <alignment horizontal="center" vertical="center"/>
    </xf>
    <xf numFmtId="58" fontId="9" fillId="0" borderId="9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0" fillId="2" borderId="5" xfId="4" applyFont="1" applyFill="1" applyBorder="1" applyAlignment="1">
      <alignment horizontal="center" vertical="center"/>
    </xf>
    <xf numFmtId="0" fontId="20" fillId="2" borderId="6" xfId="4" applyFont="1" applyFill="1" applyBorder="1" applyAlignment="1">
      <alignment horizontal="center" vertical="center"/>
    </xf>
    <xf numFmtId="0" fontId="9" fillId="0" borderId="39" xfId="4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20" fillId="2" borderId="5" xfId="4" applyFont="1" applyFill="1" applyBorder="1" applyAlignment="1">
      <alignment horizontal="center" vertical="center" wrapText="1"/>
    </xf>
    <xf numFmtId="176" fontId="9" fillId="0" borderId="39" xfId="4" applyNumberFormat="1" applyFont="1" applyFill="1" applyBorder="1" applyAlignment="1">
      <alignment horizontal="center" vertical="center"/>
    </xf>
    <xf numFmtId="176" fontId="9" fillId="0" borderId="8" xfId="4" applyNumberFormat="1" applyFont="1" applyFill="1" applyBorder="1" applyAlignment="1">
      <alignment horizontal="center" vertical="center"/>
    </xf>
    <xf numFmtId="176" fontId="9" fillId="0" borderId="9" xfId="4" applyNumberFormat="1" applyFont="1" applyFill="1" applyBorder="1" applyAlignment="1">
      <alignment horizontal="center" vertical="center"/>
    </xf>
    <xf numFmtId="0" fontId="20" fillId="2" borderId="14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 wrapText="1"/>
    </xf>
    <xf numFmtId="38" fontId="9" fillId="0" borderId="39" xfId="4" applyNumberFormat="1" applyFont="1" applyFill="1" applyBorder="1" applyAlignment="1">
      <alignment horizontal="center" vertical="center" wrapText="1"/>
    </xf>
    <xf numFmtId="38" fontId="9" fillId="0" borderId="8" xfId="4" applyNumberFormat="1" applyFont="1" applyFill="1" applyBorder="1" applyAlignment="1">
      <alignment horizontal="center" vertical="center" wrapText="1"/>
    </xf>
    <xf numFmtId="38" fontId="9" fillId="0" borderId="38" xfId="4" applyNumberFormat="1" applyFont="1" applyFill="1" applyBorder="1" applyAlignment="1">
      <alignment horizontal="center" vertical="center" wrapText="1"/>
    </xf>
    <xf numFmtId="38" fontId="9" fillId="0" borderId="6" xfId="4" applyNumberFormat="1" applyFont="1" applyFill="1" applyBorder="1" applyAlignment="1">
      <alignment horizontal="center" vertical="center" wrapText="1"/>
    </xf>
    <xf numFmtId="0" fontId="20" fillId="2" borderId="24" xfId="4" applyFont="1" applyFill="1" applyBorder="1" applyAlignment="1">
      <alignment horizontal="center" vertical="center" wrapText="1"/>
    </xf>
    <xf numFmtId="0" fontId="20" fillId="2" borderId="25" xfId="4" applyFont="1" applyFill="1" applyBorder="1" applyAlignment="1">
      <alignment horizontal="center" vertical="center" wrapText="1"/>
    </xf>
    <xf numFmtId="38" fontId="9" fillId="0" borderId="24" xfId="4" applyNumberFormat="1" applyFont="1" applyFill="1" applyBorder="1" applyAlignment="1">
      <alignment horizontal="center" vertical="center" wrapText="1"/>
    </xf>
    <xf numFmtId="38" fontId="9" fillId="0" borderId="27" xfId="4" applyNumberFormat="1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/>
    </xf>
    <xf numFmtId="38" fontId="9" fillId="0" borderId="25" xfId="4" applyNumberFormat="1" applyFont="1" applyFill="1" applyBorder="1" applyAlignment="1">
      <alignment horizontal="center" vertical="center" wrapText="1"/>
    </xf>
    <xf numFmtId="0" fontId="21" fillId="0" borderId="0" xfId="4" applyFont="1">
      <alignment vertic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4" fillId="5" borderId="28" xfId="4" applyFont="1" applyFill="1" applyBorder="1" applyAlignment="1">
      <alignment horizontal="center" vertical="center"/>
    </xf>
    <xf numFmtId="0" fontId="4" fillId="0" borderId="31" xfId="4" applyFont="1" applyFill="1" applyBorder="1" applyAlignment="1">
      <alignment horizontal="center" vertical="center"/>
    </xf>
    <xf numFmtId="0" fontId="22" fillId="2" borderId="39" xfId="4" applyFont="1" applyFill="1" applyBorder="1" applyAlignment="1">
      <alignment horizontal="center" vertical="center"/>
    </xf>
    <xf numFmtId="0" fontId="9" fillId="5" borderId="8" xfId="3" applyFont="1" applyFill="1" applyBorder="1" applyAlignment="1">
      <alignment horizontal="center" vertical="center" wrapText="1"/>
    </xf>
    <xf numFmtId="0" fontId="9" fillId="5" borderId="17" xfId="4" applyFont="1" applyFill="1" applyBorder="1" applyAlignment="1">
      <alignment horizontal="center" vertical="center" wrapText="1"/>
    </xf>
    <xf numFmtId="0" fontId="9" fillId="0" borderId="17" xfId="4" applyFont="1" applyFill="1" applyBorder="1" applyAlignment="1">
      <alignment horizontal="center" vertical="center" wrapText="1"/>
    </xf>
    <xf numFmtId="0" fontId="9" fillId="5" borderId="92" xfId="4" applyFont="1" applyFill="1" applyBorder="1" applyAlignment="1">
      <alignment horizontal="center" vertical="center" wrapText="1"/>
    </xf>
    <xf numFmtId="0" fontId="9" fillId="0" borderId="92" xfId="4" applyFont="1" applyFill="1" applyBorder="1" applyAlignment="1">
      <alignment horizontal="center" vertical="center" wrapText="1"/>
    </xf>
    <xf numFmtId="0" fontId="9" fillId="5" borderId="36" xfId="4" applyFont="1" applyFill="1" applyBorder="1" applyAlignment="1">
      <alignment horizontal="center" vertical="center" wrapText="1"/>
    </xf>
    <xf numFmtId="0" fontId="9" fillId="0" borderId="36" xfId="4" applyFont="1" applyFill="1" applyBorder="1" applyAlignment="1">
      <alignment horizontal="center" vertical="center" wrapText="1"/>
    </xf>
    <xf numFmtId="0" fontId="11" fillId="2" borderId="39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0" fontId="22" fillId="2" borderId="39" xfId="4" applyFont="1" applyFill="1" applyBorder="1" applyAlignment="1">
      <alignment horizontal="center" vertical="center" wrapText="1"/>
    </xf>
    <xf numFmtId="176" fontId="9" fillId="0" borderId="8" xfId="6" applyNumberFormat="1" applyFont="1" applyFill="1" applyBorder="1" applyAlignment="1">
      <alignment horizontal="center" vertical="center" wrapText="1" shrinkToFit="1"/>
    </xf>
    <xf numFmtId="176" fontId="9" fillId="5" borderId="8" xfId="6" applyNumberFormat="1" applyFont="1" applyFill="1" applyBorder="1" applyAlignment="1">
      <alignment horizontal="center" vertical="center" wrapText="1" shrinkToFit="1"/>
    </xf>
    <xf numFmtId="176" fontId="9" fillId="5" borderId="8" xfId="4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176" fontId="9" fillId="0" borderId="8" xfId="4" applyNumberFormat="1" applyFont="1" applyFill="1" applyBorder="1" applyAlignment="1">
      <alignment horizontal="right" vertical="center" wrapText="1"/>
    </xf>
    <xf numFmtId="176" fontId="9" fillId="5" borderId="17" xfId="4" applyNumberFormat="1" applyFont="1" applyFill="1" applyBorder="1" applyAlignment="1">
      <alignment horizontal="center" vertical="center" wrapText="1"/>
    </xf>
    <xf numFmtId="176" fontId="9" fillId="0" borderId="17" xfId="4" applyNumberFormat="1" applyFont="1" applyFill="1" applyBorder="1" applyAlignment="1">
      <alignment horizontal="right" vertical="center" wrapText="1"/>
    </xf>
    <xf numFmtId="176" fontId="9" fillId="5" borderId="36" xfId="4" applyNumberFormat="1" applyFont="1" applyFill="1" applyBorder="1" applyAlignment="1">
      <alignment horizontal="center" vertical="center" wrapText="1"/>
    </xf>
    <xf numFmtId="176" fontId="9" fillId="0" borderId="36" xfId="4" applyNumberFormat="1" applyFont="1" applyFill="1" applyBorder="1" applyAlignment="1">
      <alignment horizontal="right" vertical="center" wrapText="1"/>
    </xf>
    <xf numFmtId="176" fontId="9" fillId="0" borderId="8" xfId="6" applyNumberFormat="1" applyFont="1" applyFill="1" applyBorder="1" applyAlignment="1">
      <alignment horizontal="right" vertical="center" wrapText="1" shrinkToFit="1"/>
    </xf>
    <xf numFmtId="176" fontId="9" fillId="5" borderId="8" xfId="6" applyNumberFormat="1" applyFont="1" applyFill="1" applyBorder="1" applyAlignment="1">
      <alignment horizontal="right" vertical="center" wrapText="1" shrinkToFit="1"/>
    </xf>
    <xf numFmtId="0" fontId="9" fillId="0" borderId="8" xfId="4" applyFont="1" applyFill="1" applyBorder="1" applyAlignment="1">
      <alignment vertical="center" wrapText="1"/>
    </xf>
    <xf numFmtId="0" fontId="9" fillId="5" borderId="17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5" borderId="92" xfId="4" applyFont="1" applyFill="1" applyBorder="1" applyAlignment="1">
      <alignment vertical="center" wrapText="1"/>
    </xf>
    <xf numFmtId="0" fontId="9" fillId="0" borderId="92" xfId="4" applyFont="1" applyFill="1" applyBorder="1" applyAlignment="1">
      <alignment vertical="center" wrapText="1"/>
    </xf>
    <xf numFmtId="0" fontId="9" fillId="5" borderId="36" xfId="4" applyFont="1" applyFill="1" applyBorder="1" applyAlignment="1">
      <alignment vertical="center" wrapText="1"/>
    </xf>
    <xf numFmtId="0" fontId="9" fillId="0" borderId="36" xfId="4" applyFont="1" applyFill="1" applyBorder="1" applyAlignment="1">
      <alignment vertical="center" wrapText="1"/>
    </xf>
    <xf numFmtId="0" fontId="22" fillId="2" borderId="39" xfId="4" applyFont="1" applyFill="1" applyBorder="1" applyAlignment="1">
      <alignment horizontal="center" vertical="center" shrinkToFit="1"/>
    </xf>
    <xf numFmtId="38" fontId="9" fillId="5" borderId="8" xfId="4" applyNumberFormat="1" applyFont="1" applyFill="1" applyBorder="1" applyAlignment="1">
      <alignment horizontal="left" vertical="center" shrinkToFit="1"/>
    </xf>
    <xf numFmtId="0" fontId="22" fillId="2" borderId="24" xfId="4" applyFont="1" applyFill="1" applyBorder="1" applyAlignment="1">
      <alignment horizontal="center" vertical="center" wrapText="1"/>
    </xf>
    <xf numFmtId="0" fontId="9" fillId="0" borderId="27" xfId="4" applyFont="1" applyFill="1" applyBorder="1" applyAlignment="1">
      <alignment horizontal="center" vertical="center" wrapText="1"/>
    </xf>
    <xf numFmtId="0" fontId="9" fillId="5" borderId="27" xfId="4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2" borderId="89" xfId="0" applyFont="1" applyFill="1" applyBorder="1" applyAlignment="1">
      <alignment horizontal="center" vertical="center"/>
    </xf>
    <xf numFmtId="0" fontId="24" fillId="2" borderId="90" xfId="0" applyFont="1" applyFill="1" applyBorder="1" applyAlignment="1">
      <alignment horizontal="center" vertical="center"/>
    </xf>
    <xf numFmtId="0" fontId="15" fillId="0" borderId="93" xfId="0" applyFont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5" fillId="0" borderId="65" xfId="4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45" xfId="4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15" fillId="0" borderId="45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right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94" xfId="0" applyFont="1" applyBorder="1" applyAlignment="1">
      <alignment horizontal="left" vertical="center"/>
    </xf>
    <xf numFmtId="0" fontId="15" fillId="0" borderId="95" xfId="0" applyFont="1" applyBorder="1" applyAlignment="1">
      <alignment horizontal="left" vertical="center"/>
    </xf>
    <xf numFmtId="0" fontId="15" fillId="6" borderId="96" xfId="0" applyFont="1" applyFill="1" applyBorder="1" applyAlignment="1">
      <alignment horizontal="left" vertical="center"/>
    </xf>
    <xf numFmtId="0" fontId="15" fillId="0" borderId="96" xfId="0" applyFont="1" applyFill="1" applyBorder="1" applyAlignment="1">
      <alignment horizontal="left" vertical="center"/>
    </xf>
    <xf numFmtId="0" fontId="15" fillId="5" borderId="96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4" fillId="6" borderId="14" xfId="0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0" fontId="15" fillId="0" borderId="94" xfId="0" applyFont="1" applyFill="1" applyBorder="1" applyAlignment="1">
      <alignment horizontal="center" vertical="center"/>
    </xf>
    <xf numFmtId="0" fontId="15" fillId="0" borderId="95" xfId="0" applyFont="1" applyFill="1" applyBorder="1" applyAlignment="1">
      <alignment horizontal="center" vertical="center"/>
    </xf>
    <xf numFmtId="0" fontId="15" fillId="6" borderId="96" xfId="0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15" fillId="0" borderId="96" xfId="0" applyFont="1" applyFill="1" applyBorder="1" applyAlignment="1">
      <alignment horizontal="center" vertical="center"/>
    </xf>
    <xf numFmtId="0" fontId="15" fillId="5" borderId="9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4" fillId="6" borderId="97" xfId="0" applyFont="1" applyFill="1" applyBorder="1" applyAlignment="1">
      <alignment horizontal="center" vertical="center"/>
    </xf>
    <xf numFmtId="0" fontId="24" fillId="2" borderId="97" xfId="0" applyFont="1" applyFill="1" applyBorder="1" applyAlignment="1">
      <alignment horizontal="center" vertical="center"/>
    </xf>
    <xf numFmtId="0" fontId="25" fillId="0" borderId="96" xfId="0" applyFont="1" applyFill="1" applyBorder="1" applyAlignment="1">
      <alignment horizontal="center" vertical="center"/>
    </xf>
    <xf numFmtId="181" fontId="24" fillId="0" borderId="6" xfId="0" applyNumberFormat="1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6" borderId="10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85" xfId="4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5" fillId="0" borderId="100" xfId="0" applyFont="1" applyFill="1" applyBorder="1" applyAlignment="1">
      <alignment horizontal="center" vertical="center"/>
    </xf>
    <xf numFmtId="0" fontId="15" fillId="5" borderId="100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2 3" xfId="4"/>
    <cellStyle name="標準 3" xfId="5"/>
    <cellStyle name="標準 8" xfId="6"/>
    <cellStyle name="桁区切り" xfId="7" builtinId="6"/>
  </cellStyle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7"/>
  <sheetViews>
    <sheetView showGridLines="0" tabSelected="1" view="pageBreakPreview" topLeftCell="A4" zoomScale="90" zoomScaleNormal="80" zoomScaleSheetLayoutView="90" workbookViewId="0">
      <selection activeCell="E9" sqref="E9"/>
    </sheetView>
  </sheetViews>
  <sheetFormatPr defaultRowHeight="12.75"/>
  <cols>
    <col min="1" max="1" width="3.625" style="1" customWidth="1"/>
    <col min="2" max="2" width="14.58203125" style="1" customWidth="1"/>
    <col min="3" max="3" width="13.625" style="2" customWidth="1"/>
    <col min="4" max="4" width="12.625" style="2" customWidth="1"/>
    <col min="5" max="5" width="21.25" style="1" customWidth="1"/>
    <col min="6" max="6" width="4.625" style="1" customWidth="1"/>
    <col min="7" max="7" width="29.25" style="1" customWidth="1"/>
    <col min="8" max="8" width="15.9140625" style="3" customWidth="1"/>
    <col min="9" max="9" width="31.25" style="3" customWidth="1"/>
    <col min="10" max="10" width="29.875" style="4" customWidth="1"/>
    <col min="11" max="11" width="46" style="5" customWidth="1"/>
    <col min="12" max="12" width="8.25" style="4" customWidth="1"/>
    <col min="13" max="13" width="9.75" style="4" customWidth="1"/>
    <col min="14" max="14" width="9.875" style="4" customWidth="1"/>
    <col min="15" max="15" width="8" style="4" customWidth="1"/>
    <col min="16" max="16" width="10.625" style="4" customWidth="1"/>
    <col min="17" max="17" width="7.75" style="4" customWidth="1"/>
    <col min="18" max="18" width="7.5" style="4" customWidth="1"/>
    <col min="19" max="255" width="9" style="4" customWidth="1"/>
    <col min="256" max="256" width="5.375" style="4" customWidth="1"/>
    <col min="257" max="257" width="19.5" style="4" customWidth="1"/>
    <col min="258" max="258" width="7.75" style="4" customWidth="1"/>
    <col min="259" max="260" width="27.125" style="4" customWidth="1"/>
    <col min="261" max="261" width="27.5" style="4" customWidth="1"/>
    <col min="262" max="262" width="24.625" style="4" customWidth="1"/>
    <col min="263" max="264" width="13.625" style="4" customWidth="1"/>
    <col min="265" max="265" width="19.5" style="4" customWidth="1"/>
    <col min="266" max="266" width="26" style="4" customWidth="1"/>
    <col min="267" max="267" width="9" style="4" customWidth="1"/>
    <col min="268" max="268" width="8.25" style="4" customWidth="1"/>
    <col min="269" max="269" width="9.75" style="4" customWidth="1"/>
    <col min="270" max="270" width="9.875" style="4" customWidth="1"/>
    <col min="271" max="271" width="8" style="4" customWidth="1"/>
    <col min="272" max="272" width="10.625" style="4" customWidth="1"/>
    <col min="273" max="273" width="7.75" style="4" customWidth="1"/>
    <col min="274" max="274" width="7.5" style="4" customWidth="1"/>
    <col min="275" max="511" width="9" style="4" customWidth="1"/>
    <col min="512" max="512" width="5.375" style="4" customWidth="1"/>
    <col min="513" max="513" width="19.5" style="4" customWidth="1"/>
    <col min="514" max="514" width="7.75" style="4" customWidth="1"/>
    <col min="515" max="516" width="27.125" style="4" customWidth="1"/>
    <col min="517" max="517" width="27.5" style="4" customWidth="1"/>
    <col min="518" max="518" width="24.625" style="4" customWidth="1"/>
    <col min="519" max="520" width="13.625" style="4" customWidth="1"/>
    <col min="521" max="521" width="19.5" style="4" customWidth="1"/>
    <col min="522" max="522" width="26" style="4" customWidth="1"/>
    <col min="523" max="523" width="9" style="4" customWidth="1"/>
    <col min="524" max="524" width="8.25" style="4" customWidth="1"/>
    <col min="525" max="525" width="9.75" style="4" customWidth="1"/>
    <col min="526" max="526" width="9.875" style="4" customWidth="1"/>
    <col min="527" max="527" width="8" style="4" customWidth="1"/>
    <col min="528" max="528" width="10.625" style="4" customWidth="1"/>
    <col min="529" max="529" width="7.75" style="4" customWidth="1"/>
    <col min="530" max="530" width="7.5" style="4" customWidth="1"/>
    <col min="531" max="767" width="9" style="4" customWidth="1"/>
    <col min="768" max="768" width="5.375" style="4" customWidth="1"/>
    <col min="769" max="769" width="19.5" style="4" customWidth="1"/>
    <col min="770" max="770" width="7.75" style="4" customWidth="1"/>
    <col min="771" max="772" width="27.125" style="4" customWidth="1"/>
    <col min="773" max="773" width="27.5" style="4" customWidth="1"/>
    <col min="774" max="774" width="24.625" style="4" customWidth="1"/>
    <col min="775" max="776" width="13.625" style="4" customWidth="1"/>
    <col min="777" max="777" width="19.5" style="4" customWidth="1"/>
    <col min="778" max="778" width="26" style="4" customWidth="1"/>
    <col min="779" max="779" width="9" style="4" customWidth="1"/>
    <col min="780" max="780" width="8.25" style="4" customWidth="1"/>
    <col min="781" max="781" width="9.75" style="4" customWidth="1"/>
    <col min="782" max="782" width="9.875" style="4" customWidth="1"/>
    <col min="783" max="783" width="8" style="4" customWidth="1"/>
    <col min="784" max="784" width="10.625" style="4" customWidth="1"/>
    <col min="785" max="785" width="7.75" style="4" customWidth="1"/>
    <col min="786" max="786" width="7.5" style="4" customWidth="1"/>
    <col min="787" max="1023" width="9" style="4" customWidth="1"/>
    <col min="1024" max="1024" width="5.375" style="4" customWidth="1"/>
    <col min="1025" max="1025" width="19.5" style="4" customWidth="1"/>
    <col min="1026" max="1026" width="7.75" style="4" customWidth="1"/>
    <col min="1027" max="1028" width="27.125" style="4" customWidth="1"/>
    <col min="1029" max="1029" width="27.5" style="4" customWidth="1"/>
    <col min="1030" max="1030" width="24.625" style="4" customWidth="1"/>
    <col min="1031" max="1032" width="13.625" style="4" customWidth="1"/>
    <col min="1033" max="1033" width="19.5" style="4" customWidth="1"/>
    <col min="1034" max="1034" width="26" style="4" customWidth="1"/>
    <col min="1035" max="1035" width="9" style="4" customWidth="1"/>
    <col min="1036" max="1036" width="8.25" style="4" customWidth="1"/>
    <col min="1037" max="1037" width="9.75" style="4" customWidth="1"/>
    <col min="1038" max="1038" width="9.875" style="4" customWidth="1"/>
    <col min="1039" max="1039" width="8" style="4" customWidth="1"/>
    <col min="1040" max="1040" width="10.625" style="4" customWidth="1"/>
    <col min="1041" max="1041" width="7.75" style="4" customWidth="1"/>
    <col min="1042" max="1042" width="7.5" style="4" customWidth="1"/>
    <col min="1043" max="1279" width="9" style="4" customWidth="1"/>
    <col min="1280" max="1280" width="5.375" style="4" customWidth="1"/>
    <col min="1281" max="1281" width="19.5" style="4" customWidth="1"/>
    <col min="1282" max="1282" width="7.75" style="4" customWidth="1"/>
    <col min="1283" max="1284" width="27.125" style="4" customWidth="1"/>
    <col min="1285" max="1285" width="27.5" style="4" customWidth="1"/>
    <col min="1286" max="1286" width="24.625" style="4" customWidth="1"/>
    <col min="1287" max="1288" width="13.625" style="4" customWidth="1"/>
    <col min="1289" max="1289" width="19.5" style="4" customWidth="1"/>
    <col min="1290" max="1290" width="26" style="4" customWidth="1"/>
    <col min="1291" max="1291" width="9" style="4" customWidth="1"/>
    <col min="1292" max="1292" width="8.25" style="4" customWidth="1"/>
    <col min="1293" max="1293" width="9.75" style="4" customWidth="1"/>
    <col min="1294" max="1294" width="9.875" style="4" customWidth="1"/>
    <col min="1295" max="1295" width="8" style="4" customWidth="1"/>
    <col min="1296" max="1296" width="10.625" style="4" customWidth="1"/>
    <col min="1297" max="1297" width="7.75" style="4" customWidth="1"/>
    <col min="1298" max="1298" width="7.5" style="4" customWidth="1"/>
    <col min="1299" max="1535" width="9" style="4" customWidth="1"/>
    <col min="1536" max="1536" width="5.375" style="4" customWidth="1"/>
    <col min="1537" max="1537" width="19.5" style="4" customWidth="1"/>
    <col min="1538" max="1538" width="7.75" style="4" customWidth="1"/>
    <col min="1539" max="1540" width="27.125" style="4" customWidth="1"/>
    <col min="1541" max="1541" width="27.5" style="4" customWidth="1"/>
    <col min="1542" max="1542" width="24.625" style="4" customWidth="1"/>
    <col min="1543" max="1544" width="13.625" style="4" customWidth="1"/>
    <col min="1545" max="1545" width="19.5" style="4" customWidth="1"/>
    <col min="1546" max="1546" width="26" style="4" customWidth="1"/>
    <col min="1547" max="1547" width="9" style="4" customWidth="1"/>
    <col min="1548" max="1548" width="8.25" style="4" customWidth="1"/>
    <col min="1549" max="1549" width="9.75" style="4" customWidth="1"/>
    <col min="1550" max="1550" width="9.875" style="4" customWidth="1"/>
    <col min="1551" max="1551" width="8" style="4" customWidth="1"/>
    <col min="1552" max="1552" width="10.625" style="4" customWidth="1"/>
    <col min="1553" max="1553" width="7.75" style="4" customWidth="1"/>
    <col min="1554" max="1554" width="7.5" style="4" customWidth="1"/>
    <col min="1555" max="1791" width="9" style="4" customWidth="1"/>
    <col min="1792" max="1792" width="5.375" style="4" customWidth="1"/>
    <col min="1793" max="1793" width="19.5" style="4" customWidth="1"/>
    <col min="1794" max="1794" width="7.75" style="4" customWidth="1"/>
    <col min="1795" max="1796" width="27.125" style="4" customWidth="1"/>
    <col min="1797" max="1797" width="27.5" style="4" customWidth="1"/>
    <col min="1798" max="1798" width="24.625" style="4" customWidth="1"/>
    <col min="1799" max="1800" width="13.625" style="4" customWidth="1"/>
    <col min="1801" max="1801" width="19.5" style="4" customWidth="1"/>
    <col min="1802" max="1802" width="26" style="4" customWidth="1"/>
    <col min="1803" max="1803" width="9" style="4" customWidth="1"/>
    <col min="1804" max="1804" width="8.25" style="4" customWidth="1"/>
    <col min="1805" max="1805" width="9.75" style="4" customWidth="1"/>
    <col min="1806" max="1806" width="9.875" style="4" customWidth="1"/>
    <col min="1807" max="1807" width="8" style="4" customWidth="1"/>
    <col min="1808" max="1808" width="10.625" style="4" customWidth="1"/>
    <col min="1809" max="1809" width="7.75" style="4" customWidth="1"/>
    <col min="1810" max="1810" width="7.5" style="4" customWidth="1"/>
    <col min="1811" max="2047" width="9" style="4" customWidth="1"/>
    <col min="2048" max="2048" width="5.375" style="4" customWidth="1"/>
    <col min="2049" max="2049" width="19.5" style="4" customWidth="1"/>
    <col min="2050" max="2050" width="7.75" style="4" customWidth="1"/>
    <col min="2051" max="2052" width="27.125" style="4" customWidth="1"/>
    <col min="2053" max="2053" width="27.5" style="4" customWidth="1"/>
    <col min="2054" max="2054" width="24.625" style="4" customWidth="1"/>
    <col min="2055" max="2056" width="13.625" style="4" customWidth="1"/>
    <col min="2057" max="2057" width="19.5" style="4" customWidth="1"/>
    <col min="2058" max="2058" width="26" style="4" customWidth="1"/>
    <col min="2059" max="2059" width="9" style="4" customWidth="1"/>
    <col min="2060" max="2060" width="8.25" style="4" customWidth="1"/>
    <col min="2061" max="2061" width="9.75" style="4" customWidth="1"/>
    <col min="2062" max="2062" width="9.875" style="4" customWidth="1"/>
    <col min="2063" max="2063" width="8" style="4" customWidth="1"/>
    <col min="2064" max="2064" width="10.625" style="4" customWidth="1"/>
    <col min="2065" max="2065" width="7.75" style="4" customWidth="1"/>
    <col min="2066" max="2066" width="7.5" style="4" customWidth="1"/>
    <col min="2067" max="2303" width="9" style="4" customWidth="1"/>
    <col min="2304" max="2304" width="5.375" style="4" customWidth="1"/>
    <col min="2305" max="2305" width="19.5" style="4" customWidth="1"/>
    <col min="2306" max="2306" width="7.75" style="4" customWidth="1"/>
    <col min="2307" max="2308" width="27.125" style="4" customWidth="1"/>
    <col min="2309" max="2309" width="27.5" style="4" customWidth="1"/>
    <col min="2310" max="2310" width="24.625" style="4" customWidth="1"/>
    <col min="2311" max="2312" width="13.625" style="4" customWidth="1"/>
    <col min="2313" max="2313" width="19.5" style="4" customWidth="1"/>
    <col min="2314" max="2314" width="26" style="4" customWidth="1"/>
    <col min="2315" max="2315" width="9" style="4" customWidth="1"/>
    <col min="2316" max="2316" width="8.25" style="4" customWidth="1"/>
    <col min="2317" max="2317" width="9.75" style="4" customWidth="1"/>
    <col min="2318" max="2318" width="9.875" style="4" customWidth="1"/>
    <col min="2319" max="2319" width="8" style="4" customWidth="1"/>
    <col min="2320" max="2320" width="10.625" style="4" customWidth="1"/>
    <col min="2321" max="2321" width="7.75" style="4" customWidth="1"/>
    <col min="2322" max="2322" width="7.5" style="4" customWidth="1"/>
    <col min="2323" max="2559" width="9" style="4" customWidth="1"/>
    <col min="2560" max="2560" width="5.375" style="4" customWidth="1"/>
    <col min="2561" max="2561" width="19.5" style="4" customWidth="1"/>
    <col min="2562" max="2562" width="7.75" style="4" customWidth="1"/>
    <col min="2563" max="2564" width="27.125" style="4" customWidth="1"/>
    <col min="2565" max="2565" width="27.5" style="4" customWidth="1"/>
    <col min="2566" max="2566" width="24.625" style="4" customWidth="1"/>
    <col min="2567" max="2568" width="13.625" style="4" customWidth="1"/>
    <col min="2569" max="2569" width="19.5" style="4" customWidth="1"/>
    <col min="2570" max="2570" width="26" style="4" customWidth="1"/>
    <col min="2571" max="2571" width="9" style="4" customWidth="1"/>
    <col min="2572" max="2572" width="8.25" style="4" customWidth="1"/>
    <col min="2573" max="2573" width="9.75" style="4" customWidth="1"/>
    <col min="2574" max="2574" width="9.875" style="4" customWidth="1"/>
    <col min="2575" max="2575" width="8" style="4" customWidth="1"/>
    <col min="2576" max="2576" width="10.625" style="4" customWidth="1"/>
    <col min="2577" max="2577" width="7.75" style="4" customWidth="1"/>
    <col min="2578" max="2578" width="7.5" style="4" customWidth="1"/>
    <col min="2579" max="2815" width="9" style="4" customWidth="1"/>
    <col min="2816" max="2816" width="5.375" style="4" customWidth="1"/>
    <col min="2817" max="2817" width="19.5" style="4" customWidth="1"/>
    <col min="2818" max="2818" width="7.75" style="4" customWidth="1"/>
    <col min="2819" max="2820" width="27.125" style="4" customWidth="1"/>
    <col min="2821" max="2821" width="27.5" style="4" customWidth="1"/>
    <col min="2822" max="2822" width="24.625" style="4" customWidth="1"/>
    <col min="2823" max="2824" width="13.625" style="4" customWidth="1"/>
    <col min="2825" max="2825" width="19.5" style="4" customWidth="1"/>
    <col min="2826" max="2826" width="26" style="4" customWidth="1"/>
    <col min="2827" max="2827" width="9" style="4" customWidth="1"/>
    <col min="2828" max="2828" width="8.25" style="4" customWidth="1"/>
    <col min="2829" max="2829" width="9.75" style="4" customWidth="1"/>
    <col min="2830" max="2830" width="9.875" style="4" customWidth="1"/>
    <col min="2831" max="2831" width="8" style="4" customWidth="1"/>
    <col min="2832" max="2832" width="10.625" style="4" customWidth="1"/>
    <col min="2833" max="2833" width="7.75" style="4" customWidth="1"/>
    <col min="2834" max="2834" width="7.5" style="4" customWidth="1"/>
    <col min="2835" max="3071" width="9" style="4" customWidth="1"/>
    <col min="3072" max="3072" width="5.375" style="4" customWidth="1"/>
    <col min="3073" max="3073" width="19.5" style="4" customWidth="1"/>
    <col min="3074" max="3074" width="7.75" style="4" customWidth="1"/>
    <col min="3075" max="3076" width="27.125" style="4" customWidth="1"/>
    <col min="3077" max="3077" width="27.5" style="4" customWidth="1"/>
    <col min="3078" max="3078" width="24.625" style="4" customWidth="1"/>
    <col min="3079" max="3080" width="13.625" style="4" customWidth="1"/>
    <col min="3081" max="3081" width="19.5" style="4" customWidth="1"/>
    <col min="3082" max="3082" width="26" style="4" customWidth="1"/>
    <col min="3083" max="3083" width="9" style="4" customWidth="1"/>
    <col min="3084" max="3084" width="8.25" style="4" customWidth="1"/>
    <col min="3085" max="3085" width="9.75" style="4" customWidth="1"/>
    <col min="3086" max="3086" width="9.875" style="4" customWidth="1"/>
    <col min="3087" max="3087" width="8" style="4" customWidth="1"/>
    <col min="3088" max="3088" width="10.625" style="4" customWidth="1"/>
    <col min="3089" max="3089" width="7.75" style="4" customWidth="1"/>
    <col min="3090" max="3090" width="7.5" style="4" customWidth="1"/>
    <col min="3091" max="3327" width="9" style="4" customWidth="1"/>
    <col min="3328" max="3328" width="5.375" style="4" customWidth="1"/>
    <col min="3329" max="3329" width="19.5" style="4" customWidth="1"/>
    <col min="3330" max="3330" width="7.75" style="4" customWidth="1"/>
    <col min="3331" max="3332" width="27.125" style="4" customWidth="1"/>
    <col min="3333" max="3333" width="27.5" style="4" customWidth="1"/>
    <col min="3334" max="3334" width="24.625" style="4" customWidth="1"/>
    <col min="3335" max="3336" width="13.625" style="4" customWidth="1"/>
    <col min="3337" max="3337" width="19.5" style="4" customWidth="1"/>
    <col min="3338" max="3338" width="26" style="4" customWidth="1"/>
    <col min="3339" max="3339" width="9" style="4" customWidth="1"/>
    <col min="3340" max="3340" width="8.25" style="4" customWidth="1"/>
    <col min="3341" max="3341" width="9.75" style="4" customWidth="1"/>
    <col min="3342" max="3342" width="9.875" style="4" customWidth="1"/>
    <col min="3343" max="3343" width="8" style="4" customWidth="1"/>
    <col min="3344" max="3344" width="10.625" style="4" customWidth="1"/>
    <col min="3345" max="3345" width="7.75" style="4" customWidth="1"/>
    <col min="3346" max="3346" width="7.5" style="4" customWidth="1"/>
    <col min="3347" max="3583" width="9" style="4" customWidth="1"/>
    <col min="3584" max="3584" width="5.375" style="4" customWidth="1"/>
    <col min="3585" max="3585" width="19.5" style="4" customWidth="1"/>
    <col min="3586" max="3586" width="7.75" style="4" customWidth="1"/>
    <col min="3587" max="3588" width="27.125" style="4" customWidth="1"/>
    <col min="3589" max="3589" width="27.5" style="4" customWidth="1"/>
    <col min="3590" max="3590" width="24.625" style="4" customWidth="1"/>
    <col min="3591" max="3592" width="13.625" style="4" customWidth="1"/>
    <col min="3593" max="3593" width="19.5" style="4" customWidth="1"/>
    <col min="3594" max="3594" width="26" style="4" customWidth="1"/>
    <col min="3595" max="3595" width="9" style="4" customWidth="1"/>
    <col min="3596" max="3596" width="8.25" style="4" customWidth="1"/>
    <col min="3597" max="3597" width="9.75" style="4" customWidth="1"/>
    <col min="3598" max="3598" width="9.875" style="4" customWidth="1"/>
    <col min="3599" max="3599" width="8" style="4" customWidth="1"/>
    <col min="3600" max="3600" width="10.625" style="4" customWidth="1"/>
    <col min="3601" max="3601" width="7.75" style="4" customWidth="1"/>
    <col min="3602" max="3602" width="7.5" style="4" customWidth="1"/>
    <col min="3603" max="3839" width="9" style="4" customWidth="1"/>
    <col min="3840" max="3840" width="5.375" style="4" customWidth="1"/>
    <col min="3841" max="3841" width="19.5" style="4" customWidth="1"/>
    <col min="3842" max="3842" width="7.75" style="4" customWidth="1"/>
    <col min="3843" max="3844" width="27.125" style="4" customWidth="1"/>
    <col min="3845" max="3845" width="27.5" style="4" customWidth="1"/>
    <col min="3846" max="3846" width="24.625" style="4" customWidth="1"/>
    <col min="3847" max="3848" width="13.625" style="4" customWidth="1"/>
    <col min="3849" max="3849" width="19.5" style="4" customWidth="1"/>
    <col min="3850" max="3850" width="26" style="4" customWidth="1"/>
    <col min="3851" max="3851" width="9" style="4" customWidth="1"/>
    <col min="3852" max="3852" width="8.25" style="4" customWidth="1"/>
    <col min="3853" max="3853" width="9.75" style="4" customWidth="1"/>
    <col min="3854" max="3854" width="9.875" style="4" customWidth="1"/>
    <col min="3855" max="3855" width="8" style="4" customWidth="1"/>
    <col min="3856" max="3856" width="10.625" style="4" customWidth="1"/>
    <col min="3857" max="3857" width="7.75" style="4" customWidth="1"/>
    <col min="3858" max="3858" width="7.5" style="4" customWidth="1"/>
    <col min="3859" max="4095" width="9" style="4" customWidth="1"/>
    <col min="4096" max="4096" width="5.375" style="4" customWidth="1"/>
    <col min="4097" max="4097" width="19.5" style="4" customWidth="1"/>
    <col min="4098" max="4098" width="7.75" style="4" customWidth="1"/>
    <col min="4099" max="4100" width="27.125" style="4" customWidth="1"/>
    <col min="4101" max="4101" width="27.5" style="4" customWidth="1"/>
    <col min="4102" max="4102" width="24.625" style="4" customWidth="1"/>
    <col min="4103" max="4104" width="13.625" style="4" customWidth="1"/>
    <col min="4105" max="4105" width="19.5" style="4" customWidth="1"/>
    <col min="4106" max="4106" width="26" style="4" customWidth="1"/>
    <col min="4107" max="4107" width="9" style="4" customWidth="1"/>
    <col min="4108" max="4108" width="8.25" style="4" customWidth="1"/>
    <col min="4109" max="4109" width="9.75" style="4" customWidth="1"/>
    <col min="4110" max="4110" width="9.875" style="4" customWidth="1"/>
    <col min="4111" max="4111" width="8" style="4" customWidth="1"/>
    <col min="4112" max="4112" width="10.625" style="4" customWidth="1"/>
    <col min="4113" max="4113" width="7.75" style="4" customWidth="1"/>
    <col min="4114" max="4114" width="7.5" style="4" customWidth="1"/>
    <col min="4115" max="4351" width="9" style="4" customWidth="1"/>
    <col min="4352" max="4352" width="5.375" style="4" customWidth="1"/>
    <col min="4353" max="4353" width="19.5" style="4" customWidth="1"/>
    <col min="4354" max="4354" width="7.75" style="4" customWidth="1"/>
    <col min="4355" max="4356" width="27.125" style="4" customWidth="1"/>
    <col min="4357" max="4357" width="27.5" style="4" customWidth="1"/>
    <col min="4358" max="4358" width="24.625" style="4" customWidth="1"/>
    <col min="4359" max="4360" width="13.625" style="4" customWidth="1"/>
    <col min="4361" max="4361" width="19.5" style="4" customWidth="1"/>
    <col min="4362" max="4362" width="26" style="4" customWidth="1"/>
    <col min="4363" max="4363" width="9" style="4" customWidth="1"/>
    <col min="4364" max="4364" width="8.25" style="4" customWidth="1"/>
    <col min="4365" max="4365" width="9.75" style="4" customWidth="1"/>
    <col min="4366" max="4366" width="9.875" style="4" customWidth="1"/>
    <col min="4367" max="4367" width="8" style="4" customWidth="1"/>
    <col min="4368" max="4368" width="10.625" style="4" customWidth="1"/>
    <col min="4369" max="4369" width="7.75" style="4" customWidth="1"/>
    <col min="4370" max="4370" width="7.5" style="4" customWidth="1"/>
    <col min="4371" max="4607" width="9" style="4" customWidth="1"/>
    <col min="4608" max="4608" width="5.375" style="4" customWidth="1"/>
    <col min="4609" max="4609" width="19.5" style="4" customWidth="1"/>
    <col min="4610" max="4610" width="7.75" style="4" customWidth="1"/>
    <col min="4611" max="4612" width="27.125" style="4" customWidth="1"/>
    <col min="4613" max="4613" width="27.5" style="4" customWidth="1"/>
    <col min="4614" max="4614" width="24.625" style="4" customWidth="1"/>
    <col min="4615" max="4616" width="13.625" style="4" customWidth="1"/>
    <col min="4617" max="4617" width="19.5" style="4" customWidth="1"/>
    <col min="4618" max="4618" width="26" style="4" customWidth="1"/>
    <col min="4619" max="4619" width="9" style="4" customWidth="1"/>
    <col min="4620" max="4620" width="8.25" style="4" customWidth="1"/>
    <col min="4621" max="4621" width="9.75" style="4" customWidth="1"/>
    <col min="4622" max="4622" width="9.875" style="4" customWidth="1"/>
    <col min="4623" max="4623" width="8" style="4" customWidth="1"/>
    <col min="4624" max="4624" width="10.625" style="4" customWidth="1"/>
    <col min="4625" max="4625" width="7.75" style="4" customWidth="1"/>
    <col min="4626" max="4626" width="7.5" style="4" customWidth="1"/>
    <col min="4627" max="4863" width="9" style="4" customWidth="1"/>
    <col min="4864" max="4864" width="5.375" style="4" customWidth="1"/>
    <col min="4865" max="4865" width="19.5" style="4" customWidth="1"/>
    <col min="4866" max="4866" width="7.75" style="4" customWidth="1"/>
    <col min="4867" max="4868" width="27.125" style="4" customWidth="1"/>
    <col min="4869" max="4869" width="27.5" style="4" customWidth="1"/>
    <col min="4870" max="4870" width="24.625" style="4" customWidth="1"/>
    <col min="4871" max="4872" width="13.625" style="4" customWidth="1"/>
    <col min="4873" max="4873" width="19.5" style="4" customWidth="1"/>
    <col min="4874" max="4874" width="26" style="4" customWidth="1"/>
    <col min="4875" max="4875" width="9" style="4" customWidth="1"/>
    <col min="4876" max="4876" width="8.25" style="4" customWidth="1"/>
    <col min="4877" max="4877" width="9.75" style="4" customWidth="1"/>
    <col min="4878" max="4878" width="9.875" style="4" customWidth="1"/>
    <col min="4879" max="4879" width="8" style="4" customWidth="1"/>
    <col min="4880" max="4880" width="10.625" style="4" customWidth="1"/>
    <col min="4881" max="4881" width="7.75" style="4" customWidth="1"/>
    <col min="4882" max="4882" width="7.5" style="4" customWidth="1"/>
    <col min="4883" max="5119" width="9" style="4" customWidth="1"/>
    <col min="5120" max="5120" width="5.375" style="4" customWidth="1"/>
    <col min="5121" max="5121" width="19.5" style="4" customWidth="1"/>
    <col min="5122" max="5122" width="7.75" style="4" customWidth="1"/>
    <col min="5123" max="5124" width="27.125" style="4" customWidth="1"/>
    <col min="5125" max="5125" width="27.5" style="4" customWidth="1"/>
    <col min="5126" max="5126" width="24.625" style="4" customWidth="1"/>
    <col min="5127" max="5128" width="13.625" style="4" customWidth="1"/>
    <col min="5129" max="5129" width="19.5" style="4" customWidth="1"/>
    <col min="5130" max="5130" width="26" style="4" customWidth="1"/>
    <col min="5131" max="5131" width="9" style="4" customWidth="1"/>
    <col min="5132" max="5132" width="8.25" style="4" customWidth="1"/>
    <col min="5133" max="5133" width="9.75" style="4" customWidth="1"/>
    <col min="5134" max="5134" width="9.875" style="4" customWidth="1"/>
    <col min="5135" max="5135" width="8" style="4" customWidth="1"/>
    <col min="5136" max="5136" width="10.625" style="4" customWidth="1"/>
    <col min="5137" max="5137" width="7.75" style="4" customWidth="1"/>
    <col min="5138" max="5138" width="7.5" style="4" customWidth="1"/>
    <col min="5139" max="5375" width="9" style="4" customWidth="1"/>
    <col min="5376" max="5376" width="5.375" style="4" customWidth="1"/>
    <col min="5377" max="5377" width="19.5" style="4" customWidth="1"/>
    <col min="5378" max="5378" width="7.75" style="4" customWidth="1"/>
    <col min="5379" max="5380" width="27.125" style="4" customWidth="1"/>
    <col min="5381" max="5381" width="27.5" style="4" customWidth="1"/>
    <col min="5382" max="5382" width="24.625" style="4" customWidth="1"/>
    <col min="5383" max="5384" width="13.625" style="4" customWidth="1"/>
    <col min="5385" max="5385" width="19.5" style="4" customWidth="1"/>
    <col min="5386" max="5386" width="26" style="4" customWidth="1"/>
    <col min="5387" max="5387" width="9" style="4" customWidth="1"/>
    <col min="5388" max="5388" width="8.25" style="4" customWidth="1"/>
    <col min="5389" max="5389" width="9.75" style="4" customWidth="1"/>
    <col min="5390" max="5390" width="9.875" style="4" customWidth="1"/>
    <col min="5391" max="5391" width="8" style="4" customWidth="1"/>
    <col min="5392" max="5392" width="10.625" style="4" customWidth="1"/>
    <col min="5393" max="5393" width="7.75" style="4" customWidth="1"/>
    <col min="5394" max="5394" width="7.5" style="4" customWidth="1"/>
    <col min="5395" max="5631" width="9" style="4" customWidth="1"/>
    <col min="5632" max="5632" width="5.375" style="4" customWidth="1"/>
    <col min="5633" max="5633" width="19.5" style="4" customWidth="1"/>
    <col min="5634" max="5634" width="7.75" style="4" customWidth="1"/>
    <col min="5635" max="5636" width="27.125" style="4" customWidth="1"/>
    <col min="5637" max="5637" width="27.5" style="4" customWidth="1"/>
    <col min="5638" max="5638" width="24.625" style="4" customWidth="1"/>
    <col min="5639" max="5640" width="13.625" style="4" customWidth="1"/>
    <col min="5641" max="5641" width="19.5" style="4" customWidth="1"/>
    <col min="5642" max="5642" width="26" style="4" customWidth="1"/>
    <col min="5643" max="5643" width="9" style="4" customWidth="1"/>
    <col min="5644" max="5644" width="8.25" style="4" customWidth="1"/>
    <col min="5645" max="5645" width="9.75" style="4" customWidth="1"/>
    <col min="5646" max="5646" width="9.875" style="4" customWidth="1"/>
    <col min="5647" max="5647" width="8" style="4" customWidth="1"/>
    <col min="5648" max="5648" width="10.625" style="4" customWidth="1"/>
    <col min="5649" max="5649" width="7.75" style="4" customWidth="1"/>
    <col min="5650" max="5650" width="7.5" style="4" customWidth="1"/>
    <col min="5651" max="5887" width="9" style="4" customWidth="1"/>
    <col min="5888" max="5888" width="5.375" style="4" customWidth="1"/>
    <col min="5889" max="5889" width="19.5" style="4" customWidth="1"/>
    <col min="5890" max="5890" width="7.75" style="4" customWidth="1"/>
    <col min="5891" max="5892" width="27.125" style="4" customWidth="1"/>
    <col min="5893" max="5893" width="27.5" style="4" customWidth="1"/>
    <col min="5894" max="5894" width="24.625" style="4" customWidth="1"/>
    <col min="5895" max="5896" width="13.625" style="4" customWidth="1"/>
    <col min="5897" max="5897" width="19.5" style="4" customWidth="1"/>
    <col min="5898" max="5898" width="26" style="4" customWidth="1"/>
    <col min="5899" max="5899" width="9" style="4" customWidth="1"/>
    <col min="5900" max="5900" width="8.25" style="4" customWidth="1"/>
    <col min="5901" max="5901" width="9.75" style="4" customWidth="1"/>
    <col min="5902" max="5902" width="9.875" style="4" customWidth="1"/>
    <col min="5903" max="5903" width="8" style="4" customWidth="1"/>
    <col min="5904" max="5904" width="10.625" style="4" customWidth="1"/>
    <col min="5905" max="5905" width="7.75" style="4" customWidth="1"/>
    <col min="5906" max="5906" width="7.5" style="4" customWidth="1"/>
    <col min="5907" max="6143" width="9" style="4" customWidth="1"/>
    <col min="6144" max="6144" width="5.375" style="4" customWidth="1"/>
    <col min="6145" max="6145" width="19.5" style="4" customWidth="1"/>
    <col min="6146" max="6146" width="7.75" style="4" customWidth="1"/>
    <col min="6147" max="6148" width="27.125" style="4" customWidth="1"/>
    <col min="6149" max="6149" width="27.5" style="4" customWidth="1"/>
    <col min="6150" max="6150" width="24.625" style="4" customWidth="1"/>
    <col min="6151" max="6152" width="13.625" style="4" customWidth="1"/>
    <col min="6153" max="6153" width="19.5" style="4" customWidth="1"/>
    <col min="6154" max="6154" width="26" style="4" customWidth="1"/>
    <col min="6155" max="6155" width="9" style="4" customWidth="1"/>
    <col min="6156" max="6156" width="8.25" style="4" customWidth="1"/>
    <col min="6157" max="6157" width="9.75" style="4" customWidth="1"/>
    <col min="6158" max="6158" width="9.875" style="4" customWidth="1"/>
    <col min="6159" max="6159" width="8" style="4" customWidth="1"/>
    <col min="6160" max="6160" width="10.625" style="4" customWidth="1"/>
    <col min="6161" max="6161" width="7.75" style="4" customWidth="1"/>
    <col min="6162" max="6162" width="7.5" style="4" customWidth="1"/>
    <col min="6163" max="6399" width="9" style="4" customWidth="1"/>
    <col min="6400" max="6400" width="5.375" style="4" customWidth="1"/>
    <col min="6401" max="6401" width="19.5" style="4" customWidth="1"/>
    <col min="6402" max="6402" width="7.75" style="4" customWidth="1"/>
    <col min="6403" max="6404" width="27.125" style="4" customWidth="1"/>
    <col min="6405" max="6405" width="27.5" style="4" customWidth="1"/>
    <col min="6406" max="6406" width="24.625" style="4" customWidth="1"/>
    <col min="6407" max="6408" width="13.625" style="4" customWidth="1"/>
    <col min="6409" max="6409" width="19.5" style="4" customWidth="1"/>
    <col min="6410" max="6410" width="26" style="4" customWidth="1"/>
    <col min="6411" max="6411" width="9" style="4" customWidth="1"/>
    <col min="6412" max="6412" width="8.25" style="4" customWidth="1"/>
    <col min="6413" max="6413" width="9.75" style="4" customWidth="1"/>
    <col min="6414" max="6414" width="9.875" style="4" customWidth="1"/>
    <col min="6415" max="6415" width="8" style="4" customWidth="1"/>
    <col min="6416" max="6416" width="10.625" style="4" customWidth="1"/>
    <col min="6417" max="6417" width="7.75" style="4" customWidth="1"/>
    <col min="6418" max="6418" width="7.5" style="4" customWidth="1"/>
    <col min="6419" max="6655" width="9" style="4" customWidth="1"/>
    <col min="6656" max="6656" width="5.375" style="4" customWidth="1"/>
    <col min="6657" max="6657" width="19.5" style="4" customWidth="1"/>
    <col min="6658" max="6658" width="7.75" style="4" customWidth="1"/>
    <col min="6659" max="6660" width="27.125" style="4" customWidth="1"/>
    <col min="6661" max="6661" width="27.5" style="4" customWidth="1"/>
    <col min="6662" max="6662" width="24.625" style="4" customWidth="1"/>
    <col min="6663" max="6664" width="13.625" style="4" customWidth="1"/>
    <col min="6665" max="6665" width="19.5" style="4" customWidth="1"/>
    <col min="6666" max="6666" width="26" style="4" customWidth="1"/>
    <col min="6667" max="6667" width="9" style="4" customWidth="1"/>
    <col min="6668" max="6668" width="8.25" style="4" customWidth="1"/>
    <col min="6669" max="6669" width="9.75" style="4" customWidth="1"/>
    <col min="6670" max="6670" width="9.875" style="4" customWidth="1"/>
    <col min="6671" max="6671" width="8" style="4" customWidth="1"/>
    <col min="6672" max="6672" width="10.625" style="4" customWidth="1"/>
    <col min="6673" max="6673" width="7.75" style="4" customWidth="1"/>
    <col min="6674" max="6674" width="7.5" style="4" customWidth="1"/>
    <col min="6675" max="6911" width="9" style="4" customWidth="1"/>
    <col min="6912" max="6912" width="5.375" style="4" customWidth="1"/>
    <col min="6913" max="6913" width="19.5" style="4" customWidth="1"/>
    <col min="6914" max="6914" width="7.75" style="4" customWidth="1"/>
    <col min="6915" max="6916" width="27.125" style="4" customWidth="1"/>
    <col min="6917" max="6917" width="27.5" style="4" customWidth="1"/>
    <col min="6918" max="6918" width="24.625" style="4" customWidth="1"/>
    <col min="6919" max="6920" width="13.625" style="4" customWidth="1"/>
    <col min="6921" max="6921" width="19.5" style="4" customWidth="1"/>
    <col min="6922" max="6922" width="26" style="4" customWidth="1"/>
    <col min="6923" max="6923" width="9" style="4" customWidth="1"/>
    <col min="6924" max="6924" width="8.25" style="4" customWidth="1"/>
    <col min="6925" max="6925" width="9.75" style="4" customWidth="1"/>
    <col min="6926" max="6926" width="9.875" style="4" customWidth="1"/>
    <col min="6927" max="6927" width="8" style="4" customWidth="1"/>
    <col min="6928" max="6928" width="10.625" style="4" customWidth="1"/>
    <col min="6929" max="6929" width="7.75" style="4" customWidth="1"/>
    <col min="6930" max="6930" width="7.5" style="4" customWidth="1"/>
    <col min="6931" max="7167" width="9" style="4" customWidth="1"/>
    <col min="7168" max="7168" width="5.375" style="4" customWidth="1"/>
    <col min="7169" max="7169" width="19.5" style="4" customWidth="1"/>
    <col min="7170" max="7170" width="7.75" style="4" customWidth="1"/>
    <col min="7171" max="7172" width="27.125" style="4" customWidth="1"/>
    <col min="7173" max="7173" width="27.5" style="4" customWidth="1"/>
    <col min="7174" max="7174" width="24.625" style="4" customWidth="1"/>
    <col min="7175" max="7176" width="13.625" style="4" customWidth="1"/>
    <col min="7177" max="7177" width="19.5" style="4" customWidth="1"/>
    <col min="7178" max="7178" width="26" style="4" customWidth="1"/>
    <col min="7179" max="7179" width="9" style="4" customWidth="1"/>
    <col min="7180" max="7180" width="8.25" style="4" customWidth="1"/>
    <col min="7181" max="7181" width="9.75" style="4" customWidth="1"/>
    <col min="7182" max="7182" width="9.875" style="4" customWidth="1"/>
    <col min="7183" max="7183" width="8" style="4" customWidth="1"/>
    <col min="7184" max="7184" width="10.625" style="4" customWidth="1"/>
    <col min="7185" max="7185" width="7.75" style="4" customWidth="1"/>
    <col min="7186" max="7186" width="7.5" style="4" customWidth="1"/>
    <col min="7187" max="7423" width="9" style="4" customWidth="1"/>
    <col min="7424" max="7424" width="5.375" style="4" customWidth="1"/>
    <col min="7425" max="7425" width="19.5" style="4" customWidth="1"/>
    <col min="7426" max="7426" width="7.75" style="4" customWidth="1"/>
    <col min="7427" max="7428" width="27.125" style="4" customWidth="1"/>
    <col min="7429" max="7429" width="27.5" style="4" customWidth="1"/>
    <col min="7430" max="7430" width="24.625" style="4" customWidth="1"/>
    <col min="7431" max="7432" width="13.625" style="4" customWidth="1"/>
    <col min="7433" max="7433" width="19.5" style="4" customWidth="1"/>
    <col min="7434" max="7434" width="26" style="4" customWidth="1"/>
    <col min="7435" max="7435" width="9" style="4" customWidth="1"/>
    <col min="7436" max="7436" width="8.25" style="4" customWidth="1"/>
    <col min="7437" max="7437" width="9.75" style="4" customWidth="1"/>
    <col min="7438" max="7438" width="9.875" style="4" customWidth="1"/>
    <col min="7439" max="7439" width="8" style="4" customWidth="1"/>
    <col min="7440" max="7440" width="10.625" style="4" customWidth="1"/>
    <col min="7441" max="7441" width="7.75" style="4" customWidth="1"/>
    <col min="7442" max="7442" width="7.5" style="4" customWidth="1"/>
    <col min="7443" max="7679" width="9" style="4" customWidth="1"/>
    <col min="7680" max="7680" width="5.375" style="4" customWidth="1"/>
    <col min="7681" max="7681" width="19.5" style="4" customWidth="1"/>
    <col min="7682" max="7682" width="7.75" style="4" customWidth="1"/>
    <col min="7683" max="7684" width="27.125" style="4" customWidth="1"/>
    <col min="7685" max="7685" width="27.5" style="4" customWidth="1"/>
    <col min="7686" max="7686" width="24.625" style="4" customWidth="1"/>
    <col min="7687" max="7688" width="13.625" style="4" customWidth="1"/>
    <col min="7689" max="7689" width="19.5" style="4" customWidth="1"/>
    <col min="7690" max="7690" width="26" style="4" customWidth="1"/>
    <col min="7691" max="7691" width="9" style="4" customWidth="1"/>
    <col min="7692" max="7692" width="8.25" style="4" customWidth="1"/>
    <col min="7693" max="7693" width="9.75" style="4" customWidth="1"/>
    <col min="7694" max="7694" width="9.875" style="4" customWidth="1"/>
    <col min="7695" max="7695" width="8" style="4" customWidth="1"/>
    <col min="7696" max="7696" width="10.625" style="4" customWidth="1"/>
    <col min="7697" max="7697" width="7.75" style="4" customWidth="1"/>
    <col min="7698" max="7698" width="7.5" style="4" customWidth="1"/>
    <col min="7699" max="7935" width="9" style="4" customWidth="1"/>
    <col min="7936" max="7936" width="5.375" style="4" customWidth="1"/>
    <col min="7937" max="7937" width="19.5" style="4" customWidth="1"/>
    <col min="7938" max="7938" width="7.75" style="4" customWidth="1"/>
    <col min="7939" max="7940" width="27.125" style="4" customWidth="1"/>
    <col min="7941" max="7941" width="27.5" style="4" customWidth="1"/>
    <col min="7942" max="7942" width="24.625" style="4" customWidth="1"/>
    <col min="7943" max="7944" width="13.625" style="4" customWidth="1"/>
    <col min="7945" max="7945" width="19.5" style="4" customWidth="1"/>
    <col min="7946" max="7946" width="26" style="4" customWidth="1"/>
    <col min="7947" max="7947" width="9" style="4" customWidth="1"/>
    <col min="7948" max="7948" width="8.25" style="4" customWidth="1"/>
    <col min="7949" max="7949" width="9.75" style="4" customWidth="1"/>
    <col min="7950" max="7950" width="9.875" style="4" customWidth="1"/>
    <col min="7951" max="7951" width="8" style="4" customWidth="1"/>
    <col min="7952" max="7952" width="10.625" style="4" customWidth="1"/>
    <col min="7953" max="7953" width="7.75" style="4" customWidth="1"/>
    <col min="7954" max="7954" width="7.5" style="4" customWidth="1"/>
    <col min="7955" max="8191" width="9" style="4" customWidth="1"/>
    <col min="8192" max="8192" width="5.375" style="4" customWidth="1"/>
    <col min="8193" max="8193" width="19.5" style="4" customWidth="1"/>
    <col min="8194" max="8194" width="7.75" style="4" customWidth="1"/>
    <col min="8195" max="8196" width="27.125" style="4" customWidth="1"/>
    <col min="8197" max="8197" width="27.5" style="4" customWidth="1"/>
    <col min="8198" max="8198" width="24.625" style="4" customWidth="1"/>
    <col min="8199" max="8200" width="13.625" style="4" customWidth="1"/>
    <col min="8201" max="8201" width="19.5" style="4" customWidth="1"/>
    <col min="8202" max="8202" width="26" style="4" customWidth="1"/>
    <col min="8203" max="8203" width="9" style="4" customWidth="1"/>
    <col min="8204" max="8204" width="8.25" style="4" customWidth="1"/>
    <col min="8205" max="8205" width="9.75" style="4" customWidth="1"/>
    <col min="8206" max="8206" width="9.875" style="4" customWidth="1"/>
    <col min="8207" max="8207" width="8" style="4" customWidth="1"/>
    <col min="8208" max="8208" width="10.625" style="4" customWidth="1"/>
    <col min="8209" max="8209" width="7.75" style="4" customWidth="1"/>
    <col min="8210" max="8210" width="7.5" style="4" customWidth="1"/>
    <col min="8211" max="8447" width="9" style="4" customWidth="1"/>
    <col min="8448" max="8448" width="5.375" style="4" customWidth="1"/>
    <col min="8449" max="8449" width="19.5" style="4" customWidth="1"/>
    <col min="8450" max="8450" width="7.75" style="4" customWidth="1"/>
    <col min="8451" max="8452" width="27.125" style="4" customWidth="1"/>
    <col min="8453" max="8453" width="27.5" style="4" customWidth="1"/>
    <col min="8454" max="8454" width="24.625" style="4" customWidth="1"/>
    <col min="8455" max="8456" width="13.625" style="4" customWidth="1"/>
    <col min="8457" max="8457" width="19.5" style="4" customWidth="1"/>
    <col min="8458" max="8458" width="26" style="4" customWidth="1"/>
    <col min="8459" max="8459" width="9" style="4" customWidth="1"/>
    <col min="8460" max="8460" width="8.25" style="4" customWidth="1"/>
    <col min="8461" max="8461" width="9.75" style="4" customWidth="1"/>
    <col min="8462" max="8462" width="9.875" style="4" customWidth="1"/>
    <col min="8463" max="8463" width="8" style="4" customWidth="1"/>
    <col min="8464" max="8464" width="10.625" style="4" customWidth="1"/>
    <col min="8465" max="8465" width="7.75" style="4" customWidth="1"/>
    <col min="8466" max="8466" width="7.5" style="4" customWidth="1"/>
    <col min="8467" max="8703" width="9" style="4" customWidth="1"/>
    <col min="8704" max="8704" width="5.375" style="4" customWidth="1"/>
    <col min="8705" max="8705" width="19.5" style="4" customWidth="1"/>
    <col min="8706" max="8706" width="7.75" style="4" customWidth="1"/>
    <col min="8707" max="8708" width="27.125" style="4" customWidth="1"/>
    <col min="8709" max="8709" width="27.5" style="4" customWidth="1"/>
    <col min="8710" max="8710" width="24.625" style="4" customWidth="1"/>
    <col min="8711" max="8712" width="13.625" style="4" customWidth="1"/>
    <col min="8713" max="8713" width="19.5" style="4" customWidth="1"/>
    <col min="8714" max="8714" width="26" style="4" customWidth="1"/>
    <col min="8715" max="8715" width="9" style="4" customWidth="1"/>
    <col min="8716" max="8716" width="8.25" style="4" customWidth="1"/>
    <col min="8717" max="8717" width="9.75" style="4" customWidth="1"/>
    <col min="8718" max="8718" width="9.875" style="4" customWidth="1"/>
    <col min="8719" max="8719" width="8" style="4" customWidth="1"/>
    <col min="8720" max="8720" width="10.625" style="4" customWidth="1"/>
    <col min="8721" max="8721" width="7.75" style="4" customWidth="1"/>
    <col min="8722" max="8722" width="7.5" style="4" customWidth="1"/>
    <col min="8723" max="8959" width="9" style="4" customWidth="1"/>
    <col min="8960" max="8960" width="5.375" style="4" customWidth="1"/>
    <col min="8961" max="8961" width="19.5" style="4" customWidth="1"/>
    <col min="8962" max="8962" width="7.75" style="4" customWidth="1"/>
    <col min="8963" max="8964" width="27.125" style="4" customWidth="1"/>
    <col min="8965" max="8965" width="27.5" style="4" customWidth="1"/>
    <col min="8966" max="8966" width="24.625" style="4" customWidth="1"/>
    <col min="8967" max="8968" width="13.625" style="4" customWidth="1"/>
    <col min="8969" max="8969" width="19.5" style="4" customWidth="1"/>
    <col min="8970" max="8970" width="26" style="4" customWidth="1"/>
    <col min="8971" max="8971" width="9" style="4" customWidth="1"/>
    <col min="8972" max="8972" width="8.25" style="4" customWidth="1"/>
    <col min="8973" max="8973" width="9.75" style="4" customWidth="1"/>
    <col min="8974" max="8974" width="9.875" style="4" customWidth="1"/>
    <col min="8975" max="8975" width="8" style="4" customWidth="1"/>
    <col min="8976" max="8976" width="10.625" style="4" customWidth="1"/>
    <col min="8977" max="8977" width="7.75" style="4" customWidth="1"/>
    <col min="8978" max="8978" width="7.5" style="4" customWidth="1"/>
    <col min="8979" max="9215" width="9" style="4" customWidth="1"/>
    <col min="9216" max="9216" width="5.375" style="4" customWidth="1"/>
    <col min="9217" max="9217" width="19.5" style="4" customWidth="1"/>
    <col min="9218" max="9218" width="7.75" style="4" customWidth="1"/>
    <col min="9219" max="9220" width="27.125" style="4" customWidth="1"/>
    <col min="9221" max="9221" width="27.5" style="4" customWidth="1"/>
    <col min="9222" max="9222" width="24.625" style="4" customWidth="1"/>
    <col min="9223" max="9224" width="13.625" style="4" customWidth="1"/>
    <col min="9225" max="9225" width="19.5" style="4" customWidth="1"/>
    <col min="9226" max="9226" width="26" style="4" customWidth="1"/>
    <col min="9227" max="9227" width="9" style="4" customWidth="1"/>
    <col min="9228" max="9228" width="8.25" style="4" customWidth="1"/>
    <col min="9229" max="9229" width="9.75" style="4" customWidth="1"/>
    <col min="9230" max="9230" width="9.875" style="4" customWidth="1"/>
    <col min="9231" max="9231" width="8" style="4" customWidth="1"/>
    <col min="9232" max="9232" width="10.625" style="4" customWidth="1"/>
    <col min="9233" max="9233" width="7.75" style="4" customWidth="1"/>
    <col min="9234" max="9234" width="7.5" style="4" customWidth="1"/>
    <col min="9235" max="9471" width="9" style="4" customWidth="1"/>
    <col min="9472" max="9472" width="5.375" style="4" customWidth="1"/>
    <col min="9473" max="9473" width="19.5" style="4" customWidth="1"/>
    <col min="9474" max="9474" width="7.75" style="4" customWidth="1"/>
    <col min="9475" max="9476" width="27.125" style="4" customWidth="1"/>
    <col min="9477" max="9477" width="27.5" style="4" customWidth="1"/>
    <col min="9478" max="9478" width="24.625" style="4" customWidth="1"/>
    <col min="9479" max="9480" width="13.625" style="4" customWidth="1"/>
    <col min="9481" max="9481" width="19.5" style="4" customWidth="1"/>
    <col min="9482" max="9482" width="26" style="4" customWidth="1"/>
    <col min="9483" max="9483" width="9" style="4" customWidth="1"/>
    <col min="9484" max="9484" width="8.25" style="4" customWidth="1"/>
    <col min="9485" max="9485" width="9.75" style="4" customWidth="1"/>
    <col min="9486" max="9486" width="9.875" style="4" customWidth="1"/>
    <col min="9487" max="9487" width="8" style="4" customWidth="1"/>
    <col min="9488" max="9488" width="10.625" style="4" customWidth="1"/>
    <col min="9489" max="9489" width="7.75" style="4" customWidth="1"/>
    <col min="9490" max="9490" width="7.5" style="4" customWidth="1"/>
    <col min="9491" max="9727" width="9" style="4" customWidth="1"/>
    <col min="9728" max="9728" width="5.375" style="4" customWidth="1"/>
    <col min="9729" max="9729" width="19.5" style="4" customWidth="1"/>
    <col min="9730" max="9730" width="7.75" style="4" customWidth="1"/>
    <col min="9731" max="9732" width="27.125" style="4" customWidth="1"/>
    <col min="9733" max="9733" width="27.5" style="4" customWidth="1"/>
    <col min="9734" max="9734" width="24.625" style="4" customWidth="1"/>
    <col min="9735" max="9736" width="13.625" style="4" customWidth="1"/>
    <col min="9737" max="9737" width="19.5" style="4" customWidth="1"/>
    <col min="9738" max="9738" width="26" style="4" customWidth="1"/>
    <col min="9739" max="9739" width="9" style="4" customWidth="1"/>
    <col min="9740" max="9740" width="8.25" style="4" customWidth="1"/>
    <col min="9741" max="9741" width="9.75" style="4" customWidth="1"/>
    <col min="9742" max="9742" width="9.875" style="4" customWidth="1"/>
    <col min="9743" max="9743" width="8" style="4" customWidth="1"/>
    <col min="9744" max="9744" width="10.625" style="4" customWidth="1"/>
    <col min="9745" max="9745" width="7.75" style="4" customWidth="1"/>
    <col min="9746" max="9746" width="7.5" style="4" customWidth="1"/>
    <col min="9747" max="9983" width="9" style="4" customWidth="1"/>
    <col min="9984" max="9984" width="5.375" style="4" customWidth="1"/>
    <col min="9985" max="9985" width="19.5" style="4" customWidth="1"/>
    <col min="9986" max="9986" width="7.75" style="4" customWidth="1"/>
    <col min="9987" max="9988" width="27.125" style="4" customWidth="1"/>
    <col min="9989" max="9989" width="27.5" style="4" customWidth="1"/>
    <col min="9990" max="9990" width="24.625" style="4" customWidth="1"/>
    <col min="9991" max="9992" width="13.625" style="4" customWidth="1"/>
    <col min="9993" max="9993" width="19.5" style="4" customWidth="1"/>
    <col min="9994" max="9994" width="26" style="4" customWidth="1"/>
    <col min="9995" max="9995" width="9" style="4" customWidth="1"/>
    <col min="9996" max="9996" width="8.25" style="4" customWidth="1"/>
    <col min="9997" max="9997" width="9.75" style="4" customWidth="1"/>
    <col min="9998" max="9998" width="9.875" style="4" customWidth="1"/>
    <col min="9999" max="9999" width="8" style="4" customWidth="1"/>
    <col min="10000" max="10000" width="10.625" style="4" customWidth="1"/>
    <col min="10001" max="10001" width="7.75" style="4" customWidth="1"/>
    <col min="10002" max="10002" width="7.5" style="4" customWidth="1"/>
    <col min="10003" max="10239" width="9" style="4" customWidth="1"/>
    <col min="10240" max="10240" width="5.375" style="4" customWidth="1"/>
    <col min="10241" max="10241" width="19.5" style="4" customWidth="1"/>
    <col min="10242" max="10242" width="7.75" style="4" customWidth="1"/>
    <col min="10243" max="10244" width="27.125" style="4" customWidth="1"/>
    <col min="10245" max="10245" width="27.5" style="4" customWidth="1"/>
    <col min="10246" max="10246" width="24.625" style="4" customWidth="1"/>
    <col min="10247" max="10248" width="13.625" style="4" customWidth="1"/>
    <col min="10249" max="10249" width="19.5" style="4" customWidth="1"/>
    <col min="10250" max="10250" width="26" style="4" customWidth="1"/>
    <col min="10251" max="10251" width="9" style="4" customWidth="1"/>
    <col min="10252" max="10252" width="8.25" style="4" customWidth="1"/>
    <col min="10253" max="10253" width="9.75" style="4" customWidth="1"/>
    <col min="10254" max="10254" width="9.875" style="4" customWidth="1"/>
    <col min="10255" max="10255" width="8" style="4" customWidth="1"/>
    <col min="10256" max="10256" width="10.625" style="4" customWidth="1"/>
    <col min="10257" max="10257" width="7.75" style="4" customWidth="1"/>
    <col min="10258" max="10258" width="7.5" style="4" customWidth="1"/>
    <col min="10259" max="10495" width="9" style="4" customWidth="1"/>
    <col min="10496" max="10496" width="5.375" style="4" customWidth="1"/>
    <col min="10497" max="10497" width="19.5" style="4" customWidth="1"/>
    <col min="10498" max="10498" width="7.75" style="4" customWidth="1"/>
    <col min="10499" max="10500" width="27.125" style="4" customWidth="1"/>
    <col min="10501" max="10501" width="27.5" style="4" customWidth="1"/>
    <col min="10502" max="10502" width="24.625" style="4" customWidth="1"/>
    <col min="10503" max="10504" width="13.625" style="4" customWidth="1"/>
    <col min="10505" max="10505" width="19.5" style="4" customWidth="1"/>
    <col min="10506" max="10506" width="26" style="4" customWidth="1"/>
    <col min="10507" max="10507" width="9" style="4" customWidth="1"/>
    <col min="10508" max="10508" width="8.25" style="4" customWidth="1"/>
    <col min="10509" max="10509" width="9.75" style="4" customWidth="1"/>
    <col min="10510" max="10510" width="9.875" style="4" customWidth="1"/>
    <col min="10511" max="10511" width="8" style="4" customWidth="1"/>
    <col min="10512" max="10512" width="10.625" style="4" customWidth="1"/>
    <col min="10513" max="10513" width="7.75" style="4" customWidth="1"/>
    <col min="10514" max="10514" width="7.5" style="4" customWidth="1"/>
    <col min="10515" max="10751" width="9" style="4" customWidth="1"/>
    <col min="10752" max="10752" width="5.375" style="4" customWidth="1"/>
    <col min="10753" max="10753" width="19.5" style="4" customWidth="1"/>
    <col min="10754" max="10754" width="7.75" style="4" customWidth="1"/>
    <col min="10755" max="10756" width="27.125" style="4" customWidth="1"/>
    <col min="10757" max="10757" width="27.5" style="4" customWidth="1"/>
    <col min="10758" max="10758" width="24.625" style="4" customWidth="1"/>
    <col min="10759" max="10760" width="13.625" style="4" customWidth="1"/>
    <col min="10761" max="10761" width="19.5" style="4" customWidth="1"/>
    <col min="10762" max="10762" width="26" style="4" customWidth="1"/>
    <col min="10763" max="10763" width="9" style="4" customWidth="1"/>
    <col min="10764" max="10764" width="8.25" style="4" customWidth="1"/>
    <col min="10765" max="10765" width="9.75" style="4" customWidth="1"/>
    <col min="10766" max="10766" width="9.875" style="4" customWidth="1"/>
    <col min="10767" max="10767" width="8" style="4" customWidth="1"/>
    <col min="10768" max="10768" width="10.625" style="4" customWidth="1"/>
    <col min="10769" max="10769" width="7.75" style="4" customWidth="1"/>
    <col min="10770" max="10770" width="7.5" style="4" customWidth="1"/>
    <col min="10771" max="11007" width="9" style="4" customWidth="1"/>
    <col min="11008" max="11008" width="5.375" style="4" customWidth="1"/>
    <col min="11009" max="11009" width="19.5" style="4" customWidth="1"/>
    <col min="11010" max="11010" width="7.75" style="4" customWidth="1"/>
    <col min="11011" max="11012" width="27.125" style="4" customWidth="1"/>
    <col min="11013" max="11013" width="27.5" style="4" customWidth="1"/>
    <col min="11014" max="11014" width="24.625" style="4" customWidth="1"/>
    <col min="11015" max="11016" width="13.625" style="4" customWidth="1"/>
    <col min="11017" max="11017" width="19.5" style="4" customWidth="1"/>
    <col min="11018" max="11018" width="26" style="4" customWidth="1"/>
    <col min="11019" max="11019" width="9" style="4" customWidth="1"/>
    <col min="11020" max="11020" width="8.25" style="4" customWidth="1"/>
    <col min="11021" max="11021" width="9.75" style="4" customWidth="1"/>
    <col min="11022" max="11022" width="9.875" style="4" customWidth="1"/>
    <col min="11023" max="11023" width="8" style="4" customWidth="1"/>
    <col min="11024" max="11024" width="10.625" style="4" customWidth="1"/>
    <col min="11025" max="11025" width="7.75" style="4" customWidth="1"/>
    <col min="11026" max="11026" width="7.5" style="4" customWidth="1"/>
    <col min="11027" max="11263" width="9" style="4" customWidth="1"/>
    <col min="11264" max="11264" width="5.375" style="4" customWidth="1"/>
    <col min="11265" max="11265" width="19.5" style="4" customWidth="1"/>
    <col min="11266" max="11266" width="7.75" style="4" customWidth="1"/>
    <col min="11267" max="11268" width="27.125" style="4" customWidth="1"/>
    <col min="11269" max="11269" width="27.5" style="4" customWidth="1"/>
    <col min="11270" max="11270" width="24.625" style="4" customWidth="1"/>
    <col min="11271" max="11272" width="13.625" style="4" customWidth="1"/>
    <col min="11273" max="11273" width="19.5" style="4" customWidth="1"/>
    <col min="11274" max="11274" width="26" style="4" customWidth="1"/>
    <col min="11275" max="11275" width="9" style="4" customWidth="1"/>
    <col min="11276" max="11276" width="8.25" style="4" customWidth="1"/>
    <col min="11277" max="11277" width="9.75" style="4" customWidth="1"/>
    <col min="11278" max="11278" width="9.875" style="4" customWidth="1"/>
    <col min="11279" max="11279" width="8" style="4" customWidth="1"/>
    <col min="11280" max="11280" width="10.625" style="4" customWidth="1"/>
    <col min="11281" max="11281" width="7.75" style="4" customWidth="1"/>
    <col min="11282" max="11282" width="7.5" style="4" customWidth="1"/>
    <col min="11283" max="11519" width="9" style="4" customWidth="1"/>
    <col min="11520" max="11520" width="5.375" style="4" customWidth="1"/>
    <col min="11521" max="11521" width="19.5" style="4" customWidth="1"/>
    <col min="11522" max="11522" width="7.75" style="4" customWidth="1"/>
    <col min="11523" max="11524" width="27.125" style="4" customWidth="1"/>
    <col min="11525" max="11525" width="27.5" style="4" customWidth="1"/>
    <col min="11526" max="11526" width="24.625" style="4" customWidth="1"/>
    <col min="11527" max="11528" width="13.625" style="4" customWidth="1"/>
    <col min="11529" max="11529" width="19.5" style="4" customWidth="1"/>
    <col min="11530" max="11530" width="26" style="4" customWidth="1"/>
    <col min="11531" max="11531" width="9" style="4" customWidth="1"/>
    <col min="11532" max="11532" width="8.25" style="4" customWidth="1"/>
    <col min="11533" max="11533" width="9.75" style="4" customWidth="1"/>
    <col min="11534" max="11534" width="9.875" style="4" customWidth="1"/>
    <col min="11535" max="11535" width="8" style="4" customWidth="1"/>
    <col min="11536" max="11536" width="10.625" style="4" customWidth="1"/>
    <col min="11537" max="11537" width="7.75" style="4" customWidth="1"/>
    <col min="11538" max="11538" width="7.5" style="4" customWidth="1"/>
    <col min="11539" max="11775" width="9" style="4" customWidth="1"/>
    <col min="11776" max="11776" width="5.375" style="4" customWidth="1"/>
    <col min="11777" max="11777" width="19.5" style="4" customWidth="1"/>
    <col min="11778" max="11778" width="7.75" style="4" customWidth="1"/>
    <col min="11779" max="11780" width="27.125" style="4" customWidth="1"/>
    <col min="11781" max="11781" width="27.5" style="4" customWidth="1"/>
    <col min="11782" max="11782" width="24.625" style="4" customWidth="1"/>
    <col min="11783" max="11784" width="13.625" style="4" customWidth="1"/>
    <col min="11785" max="11785" width="19.5" style="4" customWidth="1"/>
    <col min="11786" max="11786" width="26" style="4" customWidth="1"/>
    <col min="11787" max="11787" width="9" style="4" customWidth="1"/>
    <col min="11788" max="11788" width="8.25" style="4" customWidth="1"/>
    <col min="11789" max="11789" width="9.75" style="4" customWidth="1"/>
    <col min="11790" max="11790" width="9.875" style="4" customWidth="1"/>
    <col min="11791" max="11791" width="8" style="4" customWidth="1"/>
    <col min="11792" max="11792" width="10.625" style="4" customWidth="1"/>
    <col min="11793" max="11793" width="7.75" style="4" customWidth="1"/>
    <col min="11794" max="11794" width="7.5" style="4" customWidth="1"/>
    <col min="11795" max="12031" width="9" style="4" customWidth="1"/>
    <col min="12032" max="12032" width="5.375" style="4" customWidth="1"/>
    <col min="12033" max="12033" width="19.5" style="4" customWidth="1"/>
    <col min="12034" max="12034" width="7.75" style="4" customWidth="1"/>
    <col min="12035" max="12036" width="27.125" style="4" customWidth="1"/>
    <col min="12037" max="12037" width="27.5" style="4" customWidth="1"/>
    <col min="12038" max="12038" width="24.625" style="4" customWidth="1"/>
    <col min="12039" max="12040" width="13.625" style="4" customWidth="1"/>
    <col min="12041" max="12041" width="19.5" style="4" customWidth="1"/>
    <col min="12042" max="12042" width="26" style="4" customWidth="1"/>
    <col min="12043" max="12043" width="9" style="4" customWidth="1"/>
    <col min="12044" max="12044" width="8.25" style="4" customWidth="1"/>
    <col min="12045" max="12045" width="9.75" style="4" customWidth="1"/>
    <col min="12046" max="12046" width="9.875" style="4" customWidth="1"/>
    <col min="12047" max="12047" width="8" style="4" customWidth="1"/>
    <col min="12048" max="12048" width="10.625" style="4" customWidth="1"/>
    <col min="12049" max="12049" width="7.75" style="4" customWidth="1"/>
    <col min="12050" max="12050" width="7.5" style="4" customWidth="1"/>
    <col min="12051" max="12287" width="9" style="4" customWidth="1"/>
    <col min="12288" max="12288" width="5.375" style="4" customWidth="1"/>
    <col min="12289" max="12289" width="19.5" style="4" customWidth="1"/>
    <col min="12290" max="12290" width="7.75" style="4" customWidth="1"/>
    <col min="12291" max="12292" width="27.125" style="4" customWidth="1"/>
    <col min="12293" max="12293" width="27.5" style="4" customWidth="1"/>
    <col min="12294" max="12294" width="24.625" style="4" customWidth="1"/>
    <col min="12295" max="12296" width="13.625" style="4" customWidth="1"/>
    <col min="12297" max="12297" width="19.5" style="4" customWidth="1"/>
    <col min="12298" max="12298" width="26" style="4" customWidth="1"/>
    <col min="12299" max="12299" width="9" style="4" customWidth="1"/>
    <col min="12300" max="12300" width="8.25" style="4" customWidth="1"/>
    <col min="12301" max="12301" width="9.75" style="4" customWidth="1"/>
    <col min="12302" max="12302" width="9.875" style="4" customWidth="1"/>
    <col min="12303" max="12303" width="8" style="4" customWidth="1"/>
    <col min="12304" max="12304" width="10.625" style="4" customWidth="1"/>
    <col min="12305" max="12305" width="7.75" style="4" customWidth="1"/>
    <col min="12306" max="12306" width="7.5" style="4" customWidth="1"/>
    <col min="12307" max="12543" width="9" style="4" customWidth="1"/>
    <col min="12544" max="12544" width="5.375" style="4" customWidth="1"/>
    <col min="12545" max="12545" width="19.5" style="4" customWidth="1"/>
    <col min="12546" max="12546" width="7.75" style="4" customWidth="1"/>
    <col min="12547" max="12548" width="27.125" style="4" customWidth="1"/>
    <col min="12549" max="12549" width="27.5" style="4" customWidth="1"/>
    <col min="12550" max="12550" width="24.625" style="4" customWidth="1"/>
    <col min="12551" max="12552" width="13.625" style="4" customWidth="1"/>
    <col min="12553" max="12553" width="19.5" style="4" customWidth="1"/>
    <col min="12554" max="12554" width="26" style="4" customWidth="1"/>
    <col min="12555" max="12555" width="9" style="4" customWidth="1"/>
    <col min="12556" max="12556" width="8.25" style="4" customWidth="1"/>
    <col min="12557" max="12557" width="9.75" style="4" customWidth="1"/>
    <col min="12558" max="12558" width="9.875" style="4" customWidth="1"/>
    <col min="12559" max="12559" width="8" style="4" customWidth="1"/>
    <col min="12560" max="12560" width="10.625" style="4" customWidth="1"/>
    <col min="12561" max="12561" width="7.75" style="4" customWidth="1"/>
    <col min="12562" max="12562" width="7.5" style="4" customWidth="1"/>
    <col min="12563" max="12799" width="9" style="4" customWidth="1"/>
    <col min="12800" max="12800" width="5.375" style="4" customWidth="1"/>
    <col min="12801" max="12801" width="19.5" style="4" customWidth="1"/>
    <col min="12802" max="12802" width="7.75" style="4" customWidth="1"/>
    <col min="12803" max="12804" width="27.125" style="4" customWidth="1"/>
    <col min="12805" max="12805" width="27.5" style="4" customWidth="1"/>
    <col min="12806" max="12806" width="24.625" style="4" customWidth="1"/>
    <col min="12807" max="12808" width="13.625" style="4" customWidth="1"/>
    <col min="12809" max="12809" width="19.5" style="4" customWidth="1"/>
    <col min="12810" max="12810" width="26" style="4" customWidth="1"/>
    <col min="12811" max="12811" width="9" style="4" customWidth="1"/>
    <col min="12812" max="12812" width="8.25" style="4" customWidth="1"/>
    <col min="12813" max="12813" width="9.75" style="4" customWidth="1"/>
    <col min="12814" max="12814" width="9.875" style="4" customWidth="1"/>
    <col min="12815" max="12815" width="8" style="4" customWidth="1"/>
    <col min="12816" max="12816" width="10.625" style="4" customWidth="1"/>
    <col min="12817" max="12817" width="7.75" style="4" customWidth="1"/>
    <col min="12818" max="12818" width="7.5" style="4" customWidth="1"/>
    <col min="12819" max="13055" width="9" style="4" customWidth="1"/>
    <col min="13056" max="13056" width="5.375" style="4" customWidth="1"/>
    <col min="13057" max="13057" width="19.5" style="4" customWidth="1"/>
    <col min="13058" max="13058" width="7.75" style="4" customWidth="1"/>
    <col min="13059" max="13060" width="27.125" style="4" customWidth="1"/>
    <col min="13061" max="13061" width="27.5" style="4" customWidth="1"/>
    <col min="13062" max="13062" width="24.625" style="4" customWidth="1"/>
    <col min="13063" max="13064" width="13.625" style="4" customWidth="1"/>
    <col min="13065" max="13065" width="19.5" style="4" customWidth="1"/>
    <col min="13066" max="13066" width="26" style="4" customWidth="1"/>
    <col min="13067" max="13067" width="9" style="4" customWidth="1"/>
    <col min="13068" max="13068" width="8.25" style="4" customWidth="1"/>
    <col min="13069" max="13069" width="9.75" style="4" customWidth="1"/>
    <col min="13070" max="13070" width="9.875" style="4" customWidth="1"/>
    <col min="13071" max="13071" width="8" style="4" customWidth="1"/>
    <col min="13072" max="13072" width="10.625" style="4" customWidth="1"/>
    <col min="13073" max="13073" width="7.75" style="4" customWidth="1"/>
    <col min="13074" max="13074" width="7.5" style="4" customWidth="1"/>
    <col min="13075" max="13311" width="9" style="4" customWidth="1"/>
    <col min="13312" max="13312" width="5.375" style="4" customWidth="1"/>
    <col min="13313" max="13313" width="19.5" style="4" customWidth="1"/>
    <col min="13314" max="13314" width="7.75" style="4" customWidth="1"/>
    <col min="13315" max="13316" width="27.125" style="4" customWidth="1"/>
    <col min="13317" max="13317" width="27.5" style="4" customWidth="1"/>
    <col min="13318" max="13318" width="24.625" style="4" customWidth="1"/>
    <col min="13319" max="13320" width="13.625" style="4" customWidth="1"/>
    <col min="13321" max="13321" width="19.5" style="4" customWidth="1"/>
    <col min="13322" max="13322" width="26" style="4" customWidth="1"/>
    <col min="13323" max="13323" width="9" style="4" customWidth="1"/>
    <col min="13324" max="13324" width="8.25" style="4" customWidth="1"/>
    <col min="13325" max="13325" width="9.75" style="4" customWidth="1"/>
    <col min="13326" max="13326" width="9.875" style="4" customWidth="1"/>
    <col min="13327" max="13327" width="8" style="4" customWidth="1"/>
    <col min="13328" max="13328" width="10.625" style="4" customWidth="1"/>
    <col min="13329" max="13329" width="7.75" style="4" customWidth="1"/>
    <col min="13330" max="13330" width="7.5" style="4" customWidth="1"/>
    <col min="13331" max="13567" width="9" style="4" customWidth="1"/>
    <col min="13568" max="13568" width="5.375" style="4" customWidth="1"/>
    <col min="13569" max="13569" width="19.5" style="4" customWidth="1"/>
    <col min="13570" max="13570" width="7.75" style="4" customWidth="1"/>
    <col min="13571" max="13572" width="27.125" style="4" customWidth="1"/>
    <col min="13573" max="13573" width="27.5" style="4" customWidth="1"/>
    <col min="13574" max="13574" width="24.625" style="4" customWidth="1"/>
    <col min="13575" max="13576" width="13.625" style="4" customWidth="1"/>
    <col min="13577" max="13577" width="19.5" style="4" customWidth="1"/>
    <col min="13578" max="13578" width="26" style="4" customWidth="1"/>
    <col min="13579" max="13579" width="9" style="4" customWidth="1"/>
    <col min="13580" max="13580" width="8.25" style="4" customWidth="1"/>
    <col min="13581" max="13581" width="9.75" style="4" customWidth="1"/>
    <col min="13582" max="13582" width="9.875" style="4" customWidth="1"/>
    <col min="13583" max="13583" width="8" style="4" customWidth="1"/>
    <col min="13584" max="13584" width="10.625" style="4" customWidth="1"/>
    <col min="13585" max="13585" width="7.75" style="4" customWidth="1"/>
    <col min="13586" max="13586" width="7.5" style="4" customWidth="1"/>
    <col min="13587" max="13823" width="9" style="4" customWidth="1"/>
    <col min="13824" max="13824" width="5.375" style="4" customWidth="1"/>
    <col min="13825" max="13825" width="19.5" style="4" customWidth="1"/>
    <col min="13826" max="13826" width="7.75" style="4" customWidth="1"/>
    <col min="13827" max="13828" width="27.125" style="4" customWidth="1"/>
    <col min="13829" max="13829" width="27.5" style="4" customWidth="1"/>
    <col min="13830" max="13830" width="24.625" style="4" customWidth="1"/>
    <col min="13831" max="13832" width="13.625" style="4" customWidth="1"/>
    <col min="13833" max="13833" width="19.5" style="4" customWidth="1"/>
    <col min="13834" max="13834" width="26" style="4" customWidth="1"/>
    <col min="13835" max="13835" width="9" style="4" customWidth="1"/>
    <col min="13836" max="13836" width="8.25" style="4" customWidth="1"/>
    <col min="13837" max="13837" width="9.75" style="4" customWidth="1"/>
    <col min="13838" max="13838" width="9.875" style="4" customWidth="1"/>
    <col min="13839" max="13839" width="8" style="4" customWidth="1"/>
    <col min="13840" max="13840" width="10.625" style="4" customWidth="1"/>
    <col min="13841" max="13841" width="7.75" style="4" customWidth="1"/>
    <col min="13842" max="13842" width="7.5" style="4" customWidth="1"/>
    <col min="13843" max="14079" width="9" style="4" customWidth="1"/>
    <col min="14080" max="14080" width="5.375" style="4" customWidth="1"/>
    <col min="14081" max="14081" width="19.5" style="4" customWidth="1"/>
    <col min="14082" max="14082" width="7.75" style="4" customWidth="1"/>
    <col min="14083" max="14084" width="27.125" style="4" customWidth="1"/>
    <col min="14085" max="14085" width="27.5" style="4" customWidth="1"/>
    <col min="14086" max="14086" width="24.625" style="4" customWidth="1"/>
    <col min="14087" max="14088" width="13.625" style="4" customWidth="1"/>
    <col min="14089" max="14089" width="19.5" style="4" customWidth="1"/>
    <col min="14090" max="14090" width="26" style="4" customWidth="1"/>
    <col min="14091" max="14091" width="9" style="4" customWidth="1"/>
    <col min="14092" max="14092" width="8.25" style="4" customWidth="1"/>
    <col min="14093" max="14093" width="9.75" style="4" customWidth="1"/>
    <col min="14094" max="14094" width="9.875" style="4" customWidth="1"/>
    <col min="14095" max="14095" width="8" style="4" customWidth="1"/>
    <col min="14096" max="14096" width="10.625" style="4" customWidth="1"/>
    <col min="14097" max="14097" width="7.75" style="4" customWidth="1"/>
    <col min="14098" max="14098" width="7.5" style="4" customWidth="1"/>
    <col min="14099" max="14335" width="9" style="4" customWidth="1"/>
    <col min="14336" max="14336" width="5.375" style="4" customWidth="1"/>
    <col min="14337" max="14337" width="19.5" style="4" customWidth="1"/>
    <col min="14338" max="14338" width="7.75" style="4" customWidth="1"/>
    <col min="14339" max="14340" width="27.125" style="4" customWidth="1"/>
    <col min="14341" max="14341" width="27.5" style="4" customWidth="1"/>
    <col min="14342" max="14342" width="24.625" style="4" customWidth="1"/>
    <col min="14343" max="14344" width="13.625" style="4" customWidth="1"/>
    <col min="14345" max="14345" width="19.5" style="4" customWidth="1"/>
    <col min="14346" max="14346" width="26" style="4" customWidth="1"/>
    <col min="14347" max="14347" width="9" style="4" customWidth="1"/>
    <col min="14348" max="14348" width="8.25" style="4" customWidth="1"/>
    <col min="14349" max="14349" width="9.75" style="4" customWidth="1"/>
    <col min="14350" max="14350" width="9.875" style="4" customWidth="1"/>
    <col min="14351" max="14351" width="8" style="4" customWidth="1"/>
    <col min="14352" max="14352" width="10.625" style="4" customWidth="1"/>
    <col min="14353" max="14353" width="7.75" style="4" customWidth="1"/>
    <col min="14354" max="14354" width="7.5" style="4" customWidth="1"/>
    <col min="14355" max="14591" width="9" style="4" customWidth="1"/>
    <col min="14592" max="14592" width="5.375" style="4" customWidth="1"/>
    <col min="14593" max="14593" width="19.5" style="4" customWidth="1"/>
    <col min="14594" max="14594" width="7.75" style="4" customWidth="1"/>
    <col min="14595" max="14596" width="27.125" style="4" customWidth="1"/>
    <col min="14597" max="14597" width="27.5" style="4" customWidth="1"/>
    <col min="14598" max="14598" width="24.625" style="4" customWidth="1"/>
    <col min="14599" max="14600" width="13.625" style="4" customWidth="1"/>
    <col min="14601" max="14601" width="19.5" style="4" customWidth="1"/>
    <col min="14602" max="14602" width="26" style="4" customWidth="1"/>
    <col min="14603" max="14603" width="9" style="4" customWidth="1"/>
    <col min="14604" max="14604" width="8.25" style="4" customWidth="1"/>
    <col min="14605" max="14605" width="9.75" style="4" customWidth="1"/>
    <col min="14606" max="14606" width="9.875" style="4" customWidth="1"/>
    <col min="14607" max="14607" width="8" style="4" customWidth="1"/>
    <col min="14608" max="14608" width="10.625" style="4" customWidth="1"/>
    <col min="14609" max="14609" width="7.75" style="4" customWidth="1"/>
    <col min="14610" max="14610" width="7.5" style="4" customWidth="1"/>
    <col min="14611" max="14847" width="9" style="4" customWidth="1"/>
    <col min="14848" max="14848" width="5.375" style="4" customWidth="1"/>
    <col min="14849" max="14849" width="19.5" style="4" customWidth="1"/>
    <col min="14850" max="14850" width="7.75" style="4" customWidth="1"/>
    <col min="14851" max="14852" width="27.125" style="4" customWidth="1"/>
    <col min="14853" max="14853" width="27.5" style="4" customWidth="1"/>
    <col min="14854" max="14854" width="24.625" style="4" customWidth="1"/>
    <col min="14855" max="14856" width="13.625" style="4" customWidth="1"/>
    <col min="14857" max="14857" width="19.5" style="4" customWidth="1"/>
    <col min="14858" max="14858" width="26" style="4" customWidth="1"/>
    <col min="14859" max="14859" width="9" style="4" customWidth="1"/>
    <col min="14860" max="14860" width="8.25" style="4" customWidth="1"/>
    <col min="14861" max="14861" width="9.75" style="4" customWidth="1"/>
    <col min="14862" max="14862" width="9.875" style="4" customWidth="1"/>
    <col min="14863" max="14863" width="8" style="4" customWidth="1"/>
    <col min="14864" max="14864" width="10.625" style="4" customWidth="1"/>
    <col min="14865" max="14865" width="7.75" style="4" customWidth="1"/>
    <col min="14866" max="14866" width="7.5" style="4" customWidth="1"/>
    <col min="14867" max="15103" width="9" style="4" customWidth="1"/>
    <col min="15104" max="15104" width="5.375" style="4" customWidth="1"/>
    <col min="15105" max="15105" width="19.5" style="4" customWidth="1"/>
    <col min="15106" max="15106" width="7.75" style="4" customWidth="1"/>
    <col min="15107" max="15108" width="27.125" style="4" customWidth="1"/>
    <col min="15109" max="15109" width="27.5" style="4" customWidth="1"/>
    <col min="15110" max="15110" width="24.625" style="4" customWidth="1"/>
    <col min="15111" max="15112" width="13.625" style="4" customWidth="1"/>
    <col min="15113" max="15113" width="19.5" style="4" customWidth="1"/>
    <col min="15114" max="15114" width="26" style="4" customWidth="1"/>
    <col min="15115" max="15115" width="9" style="4" customWidth="1"/>
    <col min="15116" max="15116" width="8.25" style="4" customWidth="1"/>
    <col min="15117" max="15117" width="9.75" style="4" customWidth="1"/>
    <col min="15118" max="15118" width="9.875" style="4" customWidth="1"/>
    <col min="15119" max="15119" width="8" style="4" customWidth="1"/>
    <col min="15120" max="15120" width="10.625" style="4" customWidth="1"/>
    <col min="15121" max="15121" width="7.75" style="4" customWidth="1"/>
    <col min="15122" max="15122" width="7.5" style="4" customWidth="1"/>
    <col min="15123" max="15359" width="9" style="4" customWidth="1"/>
    <col min="15360" max="15360" width="5.375" style="4" customWidth="1"/>
    <col min="15361" max="15361" width="19.5" style="4" customWidth="1"/>
    <col min="15362" max="15362" width="7.75" style="4" customWidth="1"/>
    <col min="15363" max="15364" width="27.125" style="4" customWidth="1"/>
    <col min="15365" max="15365" width="27.5" style="4" customWidth="1"/>
    <col min="15366" max="15366" width="24.625" style="4" customWidth="1"/>
    <col min="15367" max="15368" width="13.625" style="4" customWidth="1"/>
    <col min="15369" max="15369" width="19.5" style="4" customWidth="1"/>
    <col min="15370" max="15370" width="26" style="4" customWidth="1"/>
    <col min="15371" max="15371" width="9" style="4" customWidth="1"/>
    <col min="15372" max="15372" width="8.25" style="4" customWidth="1"/>
    <col min="15373" max="15373" width="9.75" style="4" customWidth="1"/>
    <col min="15374" max="15374" width="9.875" style="4" customWidth="1"/>
    <col min="15375" max="15375" width="8" style="4" customWidth="1"/>
    <col min="15376" max="15376" width="10.625" style="4" customWidth="1"/>
    <col min="15377" max="15377" width="7.75" style="4" customWidth="1"/>
    <col min="15378" max="15378" width="7.5" style="4" customWidth="1"/>
    <col min="15379" max="15615" width="9" style="4" customWidth="1"/>
    <col min="15616" max="15616" width="5.375" style="4" customWidth="1"/>
    <col min="15617" max="15617" width="19.5" style="4" customWidth="1"/>
    <col min="15618" max="15618" width="7.75" style="4" customWidth="1"/>
    <col min="15619" max="15620" width="27.125" style="4" customWidth="1"/>
    <col min="15621" max="15621" width="27.5" style="4" customWidth="1"/>
    <col min="15622" max="15622" width="24.625" style="4" customWidth="1"/>
    <col min="15623" max="15624" width="13.625" style="4" customWidth="1"/>
    <col min="15625" max="15625" width="19.5" style="4" customWidth="1"/>
    <col min="15626" max="15626" width="26" style="4" customWidth="1"/>
    <col min="15627" max="15627" width="9" style="4" customWidth="1"/>
    <col min="15628" max="15628" width="8.25" style="4" customWidth="1"/>
    <col min="15629" max="15629" width="9.75" style="4" customWidth="1"/>
    <col min="15630" max="15630" width="9.875" style="4" customWidth="1"/>
    <col min="15631" max="15631" width="8" style="4" customWidth="1"/>
    <col min="15632" max="15632" width="10.625" style="4" customWidth="1"/>
    <col min="15633" max="15633" width="7.75" style="4" customWidth="1"/>
    <col min="15634" max="15634" width="7.5" style="4" customWidth="1"/>
    <col min="15635" max="15871" width="9" style="4" customWidth="1"/>
    <col min="15872" max="15872" width="5.375" style="4" customWidth="1"/>
    <col min="15873" max="15873" width="19.5" style="4" customWidth="1"/>
    <col min="15874" max="15874" width="7.75" style="4" customWidth="1"/>
    <col min="15875" max="15876" width="27.125" style="4" customWidth="1"/>
    <col min="15877" max="15877" width="27.5" style="4" customWidth="1"/>
    <col min="15878" max="15878" width="24.625" style="4" customWidth="1"/>
    <col min="15879" max="15880" width="13.625" style="4" customWidth="1"/>
    <col min="15881" max="15881" width="19.5" style="4" customWidth="1"/>
    <col min="15882" max="15882" width="26" style="4" customWidth="1"/>
    <col min="15883" max="15883" width="9" style="4" customWidth="1"/>
    <col min="15884" max="15884" width="8.25" style="4" customWidth="1"/>
    <col min="15885" max="15885" width="9.75" style="4" customWidth="1"/>
    <col min="15886" max="15886" width="9.875" style="4" customWidth="1"/>
    <col min="15887" max="15887" width="8" style="4" customWidth="1"/>
    <col min="15888" max="15888" width="10.625" style="4" customWidth="1"/>
    <col min="15889" max="15889" width="7.75" style="4" customWidth="1"/>
    <col min="15890" max="15890" width="7.5" style="4" customWidth="1"/>
    <col min="15891" max="16127" width="9" style="4" customWidth="1"/>
    <col min="16128" max="16128" width="5.375" style="4" customWidth="1"/>
    <col min="16129" max="16129" width="19.5" style="4" customWidth="1"/>
    <col min="16130" max="16130" width="7.75" style="4" customWidth="1"/>
    <col min="16131" max="16132" width="27.125" style="4" customWidth="1"/>
    <col min="16133" max="16133" width="27.5" style="4" customWidth="1"/>
    <col min="16134" max="16134" width="24.625" style="4" customWidth="1"/>
    <col min="16135" max="16136" width="13.625" style="4" customWidth="1"/>
    <col min="16137" max="16137" width="19.5" style="4" customWidth="1"/>
    <col min="16138" max="16138" width="26" style="4" customWidth="1"/>
    <col min="16139" max="16139" width="9" style="4" customWidth="1"/>
    <col min="16140" max="16140" width="8.25" style="4" customWidth="1"/>
    <col min="16141" max="16141" width="9.75" style="4" customWidth="1"/>
    <col min="16142" max="16142" width="9.875" style="4" customWidth="1"/>
    <col min="16143" max="16143" width="8" style="4" customWidth="1"/>
    <col min="16144" max="16144" width="10.625" style="4" customWidth="1"/>
    <col min="16145" max="16145" width="7.75" style="4" customWidth="1"/>
    <col min="16146" max="16146" width="7.5" style="4" customWidth="1"/>
    <col min="16147" max="16384" width="9" style="4" customWidth="1"/>
  </cols>
  <sheetData>
    <row r="1" spans="1:11" ht="30" customHeight="1">
      <c r="A1" s="6" t="s">
        <v>66</v>
      </c>
      <c r="C1" s="19"/>
      <c r="D1" s="19"/>
      <c r="E1" s="19"/>
      <c r="F1" s="29"/>
      <c r="G1" s="19"/>
      <c r="H1" s="43"/>
      <c r="I1" s="43"/>
    </row>
    <row r="2" spans="1:11" s="1" customFormat="1" ht="18.75" customHeight="1">
      <c r="A2" s="7" t="s">
        <v>0</v>
      </c>
      <c r="B2" s="13" t="s">
        <v>9</v>
      </c>
      <c r="C2" s="20" t="s">
        <v>82</v>
      </c>
      <c r="D2" s="22"/>
      <c r="E2" s="24" t="s">
        <v>56</v>
      </c>
      <c r="F2" s="30" t="s">
        <v>44</v>
      </c>
      <c r="G2" s="36" t="s">
        <v>11</v>
      </c>
      <c r="H2" s="44"/>
      <c r="I2" s="13" t="s">
        <v>117</v>
      </c>
      <c r="J2" s="52" t="s">
        <v>15</v>
      </c>
      <c r="K2" s="57"/>
    </row>
    <row r="3" spans="1:11" ht="37.5" customHeight="1">
      <c r="A3" s="8"/>
      <c r="B3" s="14"/>
      <c r="C3" s="21"/>
      <c r="D3" s="23"/>
      <c r="E3" s="25"/>
      <c r="F3" s="31"/>
      <c r="G3" s="37" t="s">
        <v>17</v>
      </c>
      <c r="H3" s="45" t="s">
        <v>27</v>
      </c>
      <c r="I3" s="14"/>
      <c r="J3" s="53"/>
    </row>
    <row r="4" spans="1:11" ht="99.95" customHeight="1">
      <c r="A4" s="9">
        <v>1</v>
      </c>
      <c r="B4" s="15" t="s">
        <v>150</v>
      </c>
      <c r="C4" s="15" t="s">
        <v>185</v>
      </c>
      <c r="D4" s="15"/>
      <c r="E4" s="26" t="s">
        <v>153</v>
      </c>
      <c r="F4" s="32">
        <v>16</v>
      </c>
      <c r="G4" s="38" t="s">
        <v>362</v>
      </c>
      <c r="H4" s="46" t="s">
        <v>161</v>
      </c>
      <c r="I4" s="49" t="s">
        <v>148</v>
      </c>
      <c r="J4" s="54" t="s">
        <v>195</v>
      </c>
      <c r="K4" s="58"/>
    </row>
    <row r="5" spans="1:11" ht="121.5" customHeight="1">
      <c r="A5" s="10">
        <v>2</v>
      </c>
      <c r="B5" s="16" t="s">
        <v>35</v>
      </c>
      <c r="C5" s="16" t="s">
        <v>179</v>
      </c>
      <c r="D5" s="16"/>
      <c r="E5" s="27" t="s">
        <v>166</v>
      </c>
      <c r="F5" s="33">
        <v>12</v>
      </c>
      <c r="G5" s="39" t="s">
        <v>174</v>
      </c>
      <c r="H5" s="47" t="s">
        <v>180</v>
      </c>
      <c r="I5" s="50" t="s">
        <v>197</v>
      </c>
      <c r="J5" s="55" t="s">
        <v>371</v>
      </c>
      <c r="K5" s="58"/>
    </row>
    <row r="6" spans="1:11" ht="99.95" customHeight="1">
      <c r="A6" s="10">
        <v>3</v>
      </c>
      <c r="B6" s="16" t="s">
        <v>54</v>
      </c>
      <c r="C6" s="16" t="s">
        <v>30</v>
      </c>
      <c r="D6" s="16"/>
      <c r="E6" s="27" t="s">
        <v>368</v>
      </c>
      <c r="F6" s="33">
        <v>2</v>
      </c>
      <c r="G6" s="40" t="s">
        <v>77</v>
      </c>
      <c r="H6" s="47"/>
      <c r="I6" s="50" t="s">
        <v>131</v>
      </c>
      <c r="J6" s="55" t="s">
        <v>80</v>
      </c>
      <c r="K6" s="58"/>
    </row>
    <row r="7" spans="1:11" ht="84.75" customHeight="1">
      <c r="A7" s="10">
        <v>4</v>
      </c>
      <c r="B7" s="16" t="s">
        <v>93</v>
      </c>
      <c r="C7" s="16" t="s">
        <v>199</v>
      </c>
      <c r="D7" s="16"/>
      <c r="E7" s="27" t="s">
        <v>369</v>
      </c>
      <c r="F7" s="33">
        <v>11</v>
      </c>
      <c r="G7" s="39" t="s">
        <v>202</v>
      </c>
      <c r="H7" s="47" t="s">
        <v>145</v>
      </c>
      <c r="I7" s="50" t="s">
        <v>204</v>
      </c>
      <c r="J7" s="55" t="s">
        <v>57</v>
      </c>
    </row>
    <row r="8" spans="1:11" ht="99.95" customHeight="1">
      <c r="A8" s="10">
        <v>5</v>
      </c>
      <c r="B8" s="16" t="s">
        <v>334</v>
      </c>
      <c r="C8" s="16" t="s">
        <v>206</v>
      </c>
      <c r="D8" s="16"/>
      <c r="E8" s="27" t="s">
        <v>372</v>
      </c>
      <c r="F8" s="33" t="s">
        <v>250</v>
      </c>
      <c r="G8" s="39" t="s">
        <v>207</v>
      </c>
      <c r="H8" s="47" t="s">
        <v>209</v>
      </c>
      <c r="I8" s="50" t="s">
        <v>210</v>
      </c>
      <c r="J8" s="55" t="s">
        <v>147</v>
      </c>
    </row>
    <row r="9" spans="1:11" ht="99.95" customHeight="1">
      <c r="A9" s="11">
        <v>6</v>
      </c>
      <c r="B9" s="17" t="s">
        <v>367</v>
      </c>
      <c r="C9" s="17" t="s">
        <v>212</v>
      </c>
      <c r="D9" s="17"/>
      <c r="E9" s="28" t="s">
        <v>370</v>
      </c>
      <c r="F9" s="34">
        <v>5</v>
      </c>
      <c r="G9" s="41" t="s">
        <v>213</v>
      </c>
      <c r="H9" s="48" t="s">
        <v>156</v>
      </c>
      <c r="I9" s="51" t="s">
        <v>323</v>
      </c>
      <c r="J9" s="56" t="s">
        <v>214</v>
      </c>
    </row>
    <row r="10" spans="1:11" ht="10.199999999999999" customHeight="1">
      <c r="A10" s="12"/>
      <c r="B10" s="18"/>
      <c r="C10" s="18"/>
      <c r="D10" s="18"/>
      <c r="E10" s="18"/>
      <c r="F10" s="35"/>
      <c r="G10" s="42"/>
      <c r="H10" s="42"/>
      <c r="I10" s="42"/>
      <c r="J10" s="18"/>
    </row>
    <row r="11" spans="1:11" ht="10.199999999999999" customHeight="1">
      <c r="A11" s="12"/>
      <c r="B11" s="18"/>
      <c r="C11" s="18"/>
      <c r="D11" s="18"/>
      <c r="E11" s="18"/>
      <c r="F11" s="35"/>
      <c r="G11" s="42"/>
      <c r="H11" s="42"/>
      <c r="I11" s="42"/>
      <c r="J11" s="18"/>
    </row>
    <row r="12" spans="1:11" ht="10.199999999999999" customHeight="1">
      <c r="A12" s="12"/>
      <c r="B12" s="18"/>
      <c r="C12" s="18"/>
      <c r="D12" s="18"/>
      <c r="E12" s="18"/>
      <c r="F12" s="35"/>
      <c r="G12" s="42"/>
      <c r="H12" s="42"/>
      <c r="I12" s="42"/>
      <c r="J12" s="18"/>
    </row>
    <row r="13" spans="1:11" ht="10.199999999999999" customHeight="1">
      <c r="A13" s="12"/>
      <c r="B13" s="18"/>
      <c r="C13" s="18"/>
      <c r="D13" s="18"/>
      <c r="E13" s="18"/>
      <c r="F13" s="35"/>
      <c r="G13" s="42"/>
      <c r="H13" s="42"/>
      <c r="I13" s="42"/>
      <c r="J13" s="18"/>
    </row>
    <row r="14" spans="1:11" ht="10.199999999999999" customHeight="1">
      <c r="A14" s="12"/>
      <c r="B14" s="18"/>
      <c r="C14" s="18"/>
      <c r="D14" s="18"/>
      <c r="E14" s="18"/>
      <c r="F14" s="35"/>
      <c r="G14" s="42"/>
      <c r="H14" s="42"/>
      <c r="I14" s="42"/>
      <c r="J14" s="18"/>
    </row>
    <row r="15" spans="1:11" ht="10.199999999999999" customHeight="1">
      <c r="A15" s="12"/>
      <c r="B15" s="18"/>
      <c r="C15" s="18"/>
      <c r="D15" s="18"/>
      <c r="E15" s="18"/>
      <c r="F15" s="35"/>
      <c r="G15" s="42"/>
      <c r="H15" s="42"/>
      <c r="I15" s="42"/>
      <c r="J15" s="18"/>
    </row>
    <row r="16" spans="1:11" ht="10.199999999999999" customHeight="1">
      <c r="A16" s="12"/>
      <c r="B16" s="18"/>
      <c r="C16" s="18"/>
      <c r="D16" s="18"/>
      <c r="E16" s="18"/>
      <c r="F16" s="35"/>
      <c r="G16" s="42"/>
      <c r="H16" s="42"/>
      <c r="I16" s="42"/>
      <c r="J16" s="18"/>
    </row>
    <row r="17" spans="1:10" ht="10.199999999999999" customHeight="1">
      <c r="A17" s="12"/>
      <c r="B17" s="18"/>
      <c r="C17" s="18"/>
      <c r="D17" s="18"/>
      <c r="E17" s="18"/>
      <c r="F17" s="35"/>
      <c r="G17" s="42"/>
      <c r="H17" s="42"/>
      <c r="I17" s="42"/>
      <c r="J17" s="18"/>
    </row>
  </sheetData>
  <mergeCells count="22">
    <mergeCell ref="G2:H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:A3"/>
    <mergeCell ref="B2:B3"/>
    <mergeCell ref="C2:D3"/>
    <mergeCell ref="E2:E3"/>
    <mergeCell ref="F2:F3"/>
    <mergeCell ref="I2:I3"/>
    <mergeCell ref="J2:J3"/>
  </mergeCells>
  <phoneticPr fontId="3"/>
  <pageMargins left="0.19685039370078738" right="0.19685039370078738" top="0.39370078740157477" bottom="0.39370078740157477" header="0.31496062992125984" footer="0"/>
  <pageSetup paperSize="9" scale="75" fitToWidth="1" fitToHeight="0" orientation="landscape" usePrinterDefaults="1" r:id="rId1"/>
  <headerFooter alignWithMargins="0"/>
  <rowBreaks count="1" manualBreakCount="1">
    <brk id="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7"/>
  <sheetViews>
    <sheetView showGridLines="0" tabSelected="1" view="pageBreakPreview" topLeftCell="B1" zoomScaleNormal="80" zoomScaleSheetLayoutView="100" workbookViewId="0">
      <selection activeCell="E9" sqref="E9"/>
    </sheetView>
  </sheetViews>
  <sheetFormatPr defaultRowHeight="12.75"/>
  <cols>
    <col min="1" max="1" width="3.19921875" style="59" customWidth="1"/>
    <col min="2" max="2" width="15.5" style="59" customWidth="1"/>
    <col min="3" max="3" width="25" style="60" customWidth="1"/>
    <col min="4" max="4" width="27.25" style="4" customWidth="1"/>
    <col min="5" max="5" width="21.375" style="60" customWidth="1"/>
    <col min="6" max="6" width="5.75" style="59" customWidth="1"/>
    <col min="7" max="12" width="6.75" style="61" customWidth="1"/>
    <col min="13" max="13" width="6.75" style="62" customWidth="1"/>
    <col min="14" max="15" width="6.75" style="61" customWidth="1"/>
    <col min="16" max="16" width="6.75" style="63" customWidth="1"/>
    <col min="17" max="17" width="8" style="61" customWidth="1"/>
    <col min="18" max="18" width="16.5" style="5" customWidth="1"/>
    <col min="19" max="255" width="9" style="60" customWidth="1"/>
    <col min="256" max="256" width="20.625" style="60" customWidth="1"/>
    <col min="257" max="257" width="7.5" style="60" bestFit="1" customWidth="1"/>
    <col min="258" max="258" width="27.875" style="60" customWidth="1"/>
    <col min="259" max="259" width="26" style="60" customWidth="1"/>
    <col min="260" max="260" width="24.75" style="60" customWidth="1"/>
    <col min="261" max="261" width="8.5" style="60" bestFit="1" customWidth="1"/>
    <col min="262" max="268" width="10.625" style="60" customWidth="1"/>
    <col min="269" max="272" width="11.125" style="60" customWidth="1"/>
    <col min="273" max="273" width="10.625" style="60" customWidth="1"/>
    <col min="274" max="274" width="16.5" style="60" customWidth="1"/>
    <col min="275" max="511" width="9" style="60" customWidth="1"/>
    <col min="512" max="512" width="20.625" style="60" customWidth="1"/>
    <col min="513" max="513" width="7.5" style="60" bestFit="1" customWidth="1"/>
    <col min="514" max="514" width="27.875" style="60" customWidth="1"/>
    <col min="515" max="515" width="26" style="60" customWidth="1"/>
    <col min="516" max="516" width="24.75" style="60" customWidth="1"/>
    <col min="517" max="517" width="8.5" style="60" bestFit="1" customWidth="1"/>
    <col min="518" max="524" width="10.625" style="60" customWidth="1"/>
    <col min="525" max="528" width="11.125" style="60" customWidth="1"/>
    <col min="529" max="529" width="10.625" style="60" customWidth="1"/>
    <col min="530" max="530" width="16.5" style="60" customWidth="1"/>
    <col min="531" max="767" width="9" style="60" customWidth="1"/>
    <col min="768" max="768" width="20.625" style="60" customWidth="1"/>
    <col min="769" max="769" width="7.5" style="60" bestFit="1" customWidth="1"/>
    <col min="770" max="770" width="27.875" style="60" customWidth="1"/>
    <col min="771" max="771" width="26" style="60" customWidth="1"/>
    <col min="772" max="772" width="24.75" style="60" customWidth="1"/>
    <col min="773" max="773" width="8.5" style="60" bestFit="1" customWidth="1"/>
    <col min="774" max="780" width="10.625" style="60" customWidth="1"/>
    <col min="781" max="784" width="11.125" style="60" customWidth="1"/>
    <col min="785" max="785" width="10.625" style="60" customWidth="1"/>
    <col min="786" max="786" width="16.5" style="60" customWidth="1"/>
    <col min="787" max="1023" width="9" style="60" customWidth="1"/>
    <col min="1024" max="1024" width="20.625" style="60" customWidth="1"/>
    <col min="1025" max="1025" width="7.5" style="60" bestFit="1" customWidth="1"/>
    <col min="1026" max="1026" width="27.875" style="60" customWidth="1"/>
    <col min="1027" max="1027" width="26" style="60" customWidth="1"/>
    <col min="1028" max="1028" width="24.75" style="60" customWidth="1"/>
    <col min="1029" max="1029" width="8.5" style="60" bestFit="1" customWidth="1"/>
    <col min="1030" max="1036" width="10.625" style="60" customWidth="1"/>
    <col min="1037" max="1040" width="11.125" style="60" customWidth="1"/>
    <col min="1041" max="1041" width="10.625" style="60" customWidth="1"/>
    <col min="1042" max="1042" width="16.5" style="60" customWidth="1"/>
    <col min="1043" max="1279" width="9" style="60" customWidth="1"/>
    <col min="1280" max="1280" width="20.625" style="60" customWidth="1"/>
    <col min="1281" max="1281" width="7.5" style="60" bestFit="1" customWidth="1"/>
    <col min="1282" max="1282" width="27.875" style="60" customWidth="1"/>
    <col min="1283" max="1283" width="26" style="60" customWidth="1"/>
    <col min="1284" max="1284" width="24.75" style="60" customWidth="1"/>
    <col min="1285" max="1285" width="8.5" style="60" bestFit="1" customWidth="1"/>
    <col min="1286" max="1292" width="10.625" style="60" customWidth="1"/>
    <col min="1293" max="1296" width="11.125" style="60" customWidth="1"/>
    <col min="1297" max="1297" width="10.625" style="60" customWidth="1"/>
    <col min="1298" max="1298" width="16.5" style="60" customWidth="1"/>
    <col min="1299" max="1535" width="9" style="60" customWidth="1"/>
    <col min="1536" max="1536" width="20.625" style="60" customWidth="1"/>
    <col min="1537" max="1537" width="7.5" style="60" bestFit="1" customWidth="1"/>
    <col min="1538" max="1538" width="27.875" style="60" customWidth="1"/>
    <col min="1539" max="1539" width="26" style="60" customWidth="1"/>
    <col min="1540" max="1540" width="24.75" style="60" customWidth="1"/>
    <col min="1541" max="1541" width="8.5" style="60" bestFit="1" customWidth="1"/>
    <col min="1542" max="1548" width="10.625" style="60" customWidth="1"/>
    <col min="1549" max="1552" width="11.125" style="60" customWidth="1"/>
    <col min="1553" max="1553" width="10.625" style="60" customWidth="1"/>
    <col min="1554" max="1554" width="16.5" style="60" customWidth="1"/>
    <col min="1555" max="1791" width="9" style="60" customWidth="1"/>
    <col min="1792" max="1792" width="20.625" style="60" customWidth="1"/>
    <col min="1793" max="1793" width="7.5" style="60" bestFit="1" customWidth="1"/>
    <col min="1794" max="1794" width="27.875" style="60" customWidth="1"/>
    <col min="1795" max="1795" width="26" style="60" customWidth="1"/>
    <col min="1796" max="1796" width="24.75" style="60" customWidth="1"/>
    <col min="1797" max="1797" width="8.5" style="60" bestFit="1" customWidth="1"/>
    <col min="1798" max="1804" width="10.625" style="60" customWidth="1"/>
    <col min="1805" max="1808" width="11.125" style="60" customWidth="1"/>
    <col min="1809" max="1809" width="10.625" style="60" customWidth="1"/>
    <col min="1810" max="1810" width="16.5" style="60" customWidth="1"/>
    <col min="1811" max="2047" width="9" style="60" customWidth="1"/>
    <col min="2048" max="2048" width="20.625" style="60" customWidth="1"/>
    <col min="2049" max="2049" width="7.5" style="60" bestFit="1" customWidth="1"/>
    <col min="2050" max="2050" width="27.875" style="60" customWidth="1"/>
    <col min="2051" max="2051" width="26" style="60" customWidth="1"/>
    <col min="2052" max="2052" width="24.75" style="60" customWidth="1"/>
    <col min="2053" max="2053" width="8.5" style="60" bestFit="1" customWidth="1"/>
    <col min="2054" max="2060" width="10.625" style="60" customWidth="1"/>
    <col min="2061" max="2064" width="11.125" style="60" customWidth="1"/>
    <col min="2065" max="2065" width="10.625" style="60" customWidth="1"/>
    <col min="2066" max="2066" width="16.5" style="60" customWidth="1"/>
    <col min="2067" max="2303" width="9" style="60" customWidth="1"/>
    <col min="2304" max="2304" width="20.625" style="60" customWidth="1"/>
    <col min="2305" max="2305" width="7.5" style="60" bestFit="1" customWidth="1"/>
    <col min="2306" max="2306" width="27.875" style="60" customWidth="1"/>
    <col min="2307" max="2307" width="26" style="60" customWidth="1"/>
    <col min="2308" max="2308" width="24.75" style="60" customWidth="1"/>
    <col min="2309" max="2309" width="8.5" style="60" bestFit="1" customWidth="1"/>
    <col min="2310" max="2316" width="10.625" style="60" customWidth="1"/>
    <col min="2317" max="2320" width="11.125" style="60" customWidth="1"/>
    <col min="2321" max="2321" width="10.625" style="60" customWidth="1"/>
    <col min="2322" max="2322" width="16.5" style="60" customWidth="1"/>
    <col min="2323" max="2559" width="9" style="60" customWidth="1"/>
    <col min="2560" max="2560" width="20.625" style="60" customWidth="1"/>
    <col min="2561" max="2561" width="7.5" style="60" bestFit="1" customWidth="1"/>
    <col min="2562" max="2562" width="27.875" style="60" customWidth="1"/>
    <col min="2563" max="2563" width="26" style="60" customWidth="1"/>
    <col min="2564" max="2564" width="24.75" style="60" customWidth="1"/>
    <col min="2565" max="2565" width="8.5" style="60" bestFit="1" customWidth="1"/>
    <col min="2566" max="2572" width="10.625" style="60" customWidth="1"/>
    <col min="2573" max="2576" width="11.125" style="60" customWidth="1"/>
    <col min="2577" max="2577" width="10.625" style="60" customWidth="1"/>
    <col min="2578" max="2578" width="16.5" style="60" customWidth="1"/>
    <col min="2579" max="2815" width="9" style="60" customWidth="1"/>
    <col min="2816" max="2816" width="20.625" style="60" customWidth="1"/>
    <col min="2817" max="2817" width="7.5" style="60" bestFit="1" customWidth="1"/>
    <col min="2818" max="2818" width="27.875" style="60" customWidth="1"/>
    <col min="2819" max="2819" width="26" style="60" customWidth="1"/>
    <col min="2820" max="2820" width="24.75" style="60" customWidth="1"/>
    <col min="2821" max="2821" width="8.5" style="60" bestFit="1" customWidth="1"/>
    <col min="2822" max="2828" width="10.625" style="60" customWidth="1"/>
    <col min="2829" max="2832" width="11.125" style="60" customWidth="1"/>
    <col min="2833" max="2833" width="10.625" style="60" customWidth="1"/>
    <col min="2834" max="2834" width="16.5" style="60" customWidth="1"/>
    <col min="2835" max="3071" width="9" style="60" customWidth="1"/>
    <col min="3072" max="3072" width="20.625" style="60" customWidth="1"/>
    <col min="3073" max="3073" width="7.5" style="60" bestFit="1" customWidth="1"/>
    <col min="3074" max="3074" width="27.875" style="60" customWidth="1"/>
    <col min="3075" max="3075" width="26" style="60" customWidth="1"/>
    <col min="3076" max="3076" width="24.75" style="60" customWidth="1"/>
    <col min="3077" max="3077" width="8.5" style="60" bestFit="1" customWidth="1"/>
    <col min="3078" max="3084" width="10.625" style="60" customWidth="1"/>
    <col min="3085" max="3088" width="11.125" style="60" customWidth="1"/>
    <col min="3089" max="3089" width="10.625" style="60" customWidth="1"/>
    <col min="3090" max="3090" width="16.5" style="60" customWidth="1"/>
    <col min="3091" max="3327" width="9" style="60" customWidth="1"/>
    <col min="3328" max="3328" width="20.625" style="60" customWidth="1"/>
    <col min="3329" max="3329" width="7.5" style="60" bestFit="1" customWidth="1"/>
    <col min="3330" max="3330" width="27.875" style="60" customWidth="1"/>
    <col min="3331" max="3331" width="26" style="60" customWidth="1"/>
    <col min="3332" max="3332" width="24.75" style="60" customWidth="1"/>
    <col min="3333" max="3333" width="8.5" style="60" bestFit="1" customWidth="1"/>
    <col min="3334" max="3340" width="10.625" style="60" customWidth="1"/>
    <col min="3341" max="3344" width="11.125" style="60" customWidth="1"/>
    <col min="3345" max="3345" width="10.625" style="60" customWidth="1"/>
    <col min="3346" max="3346" width="16.5" style="60" customWidth="1"/>
    <col min="3347" max="3583" width="9" style="60" customWidth="1"/>
    <col min="3584" max="3584" width="20.625" style="60" customWidth="1"/>
    <col min="3585" max="3585" width="7.5" style="60" bestFit="1" customWidth="1"/>
    <col min="3586" max="3586" width="27.875" style="60" customWidth="1"/>
    <col min="3587" max="3587" width="26" style="60" customWidth="1"/>
    <col min="3588" max="3588" width="24.75" style="60" customWidth="1"/>
    <col min="3589" max="3589" width="8.5" style="60" bestFit="1" customWidth="1"/>
    <col min="3590" max="3596" width="10.625" style="60" customWidth="1"/>
    <col min="3597" max="3600" width="11.125" style="60" customWidth="1"/>
    <col min="3601" max="3601" width="10.625" style="60" customWidth="1"/>
    <col min="3602" max="3602" width="16.5" style="60" customWidth="1"/>
    <col min="3603" max="3839" width="9" style="60" customWidth="1"/>
    <col min="3840" max="3840" width="20.625" style="60" customWidth="1"/>
    <col min="3841" max="3841" width="7.5" style="60" bestFit="1" customWidth="1"/>
    <col min="3842" max="3842" width="27.875" style="60" customWidth="1"/>
    <col min="3843" max="3843" width="26" style="60" customWidth="1"/>
    <col min="3844" max="3844" width="24.75" style="60" customWidth="1"/>
    <col min="3845" max="3845" width="8.5" style="60" bestFit="1" customWidth="1"/>
    <col min="3846" max="3852" width="10.625" style="60" customWidth="1"/>
    <col min="3853" max="3856" width="11.125" style="60" customWidth="1"/>
    <col min="3857" max="3857" width="10.625" style="60" customWidth="1"/>
    <col min="3858" max="3858" width="16.5" style="60" customWidth="1"/>
    <col min="3859" max="4095" width="9" style="60" customWidth="1"/>
    <col min="4096" max="4096" width="20.625" style="60" customWidth="1"/>
    <col min="4097" max="4097" width="7.5" style="60" bestFit="1" customWidth="1"/>
    <col min="4098" max="4098" width="27.875" style="60" customWidth="1"/>
    <col min="4099" max="4099" width="26" style="60" customWidth="1"/>
    <col min="4100" max="4100" width="24.75" style="60" customWidth="1"/>
    <col min="4101" max="4101" width="8.5" style="60" bestFit="1" customWidth="1"/>
    <col min="4102" max="4108" width="10.625" style="60" customWidth="1"/>
    <col min="4109" max="4112" width="11.125" style="60" customWidth="1"/>
    <col min="4113" max="4113" width="10.625" style="60" customWidth="1"/>
    <col min="4114" max="4114" width="16.5" style="60" customWidth="1"/>
    <col min="4115" max="4351" width="9" style="60" customWidth="1"/>
    <col min="4352" max="4352" width="20.625" style="60" customWidth="1"/>
    <col min="4353" max="4353" width="7.5" style="60" bestFit="1" customWidth="1"/>
    <col min="4354" max="4354" width="27.875" style="60" customWidth="1"/>
    <col min="4355" max="4355" width="26" style="60" customWidth="1"/>
    <col min="4356" max="4356" width="24.75" style="60" customWidth="1"/>
    <col min="4357" max="4357" width="8.5" style="60" bestFit="1" customWidth="1"/>
    <col min="4358" max="4364" width="10.625" style="60" customWidth="1"/>
    <col min="4365" max="4368" width="11.125" style="60" customWidth="1"/>
    <col min="4369" max="4369" width="10.625" style="60" customWidth="1"/>
    <col min="4370" max="4370" width="16.5" style="60" customWidth="1"/>
    <col min="4371" max="4607" width="9" style="60" customWidth="1"/>
    <col min="4608" max="4608" width="20.625" style="60" customWidth="1"/>
    <col min="4609" max="4609" width="7.5" style="60" bestFit="1" customWidth="1"/>
    <col min="4610" max="4610" width="27.875" style="60" customWidth="1"/>
    <col min="4611" max="4611" width="26" style="60" customWidth="1"/>
    <col min="4612" max="4612" width="24.75" style="60" customWidth="1"/>
    <col min="4613" max="4613" width="8.5" style="60" bestFit="1" customWidth="1"/>
    <col min="4614" max="4620" width="10.625" style="60" customWidth="1"/>
    <col min="4621" max="4624" width="11.125" style="60" customWidth="1"/>
    <col min="4625" max="4625" width="10.625" style="60" customWidth="1"/>
    <col min="4626" max="4626" width="16.5" style="60" customWidth="1"/>
    <col min="4627" max="4863" width="9" style="60" customWidth="1"/>
    <col min="4864" max="4864" width="20.625" style="60" customWidth="1"/>
    <col min="4865" max="4865" width="7.5" style="60" bestFit="1" customWidth="1"/>
    <col min="4866" max="4866" width="27.875" style="60" customWidth="1"/>
    <col min="4867" max="4867" width="26" style="60" customWidth="1"/>
    <col min="4868" max="4868" width="24.75" style="60" customWidth="1"/>
    <col min="4869" max="4869" width="8.5" style="60" bestFit="1" customWidth="1"/>
    <col min="4870" max="4876" width="10.625" style="60" customWidth="1"/>
    <col min="4877" max="4880" width="11.125" style="60" customWidth="1"/>
    <col min="4881" max="4881" width="10.625" style="60" customWidth="1"/>
    <col min="4882" max="4882" width="16.5" style="60" customWidth="1"/>
    <col min="4883" max="5119" width="9" style="60" customWidth="1"/>
    <col min="5120" max="5120" width="20.625" style="60" customWidth="1"/>
    <col min="5121" max="5121" width="7.5" style="60" bestFit="1" customWidth="1"/>
    <col min="5122" max="5122" width="27.875" style="60" customWidth="1"/>
    <col min="5123" max="5123" width="26" style="60" customWidth="1"/>
    <col min="5124" max="5124" width="24.75" style="60" customWidth="1"/>
    <col min="5125" max="5125" width="8.5" style="60" bestFit="1" customWidth="1"/>
    <col min="5126" max="5132" width="10.625" style="60" customWidth="1"/>
    <col min="5133" max="5136" width="11.125" style="60" customWidth="1"/>
    <col min="5137" max="5137" width="10.625" style="60" customWidth="1"/>
    <col min="5138" max="5138" width="16.5" style="60" customWidth="1"/>
    <col min="5139" max="5375" width="9" style="60" customWidth="1"/>
    <col min="5376" max="5376" width="20.625" style="60" customWidth="1"/>
    <col min="5377" max="5377" width="7.5" style="60" bestFit="1" customWidth="1"/>
    <col min="5378" max="5378" width="27.875" style="60" customWidth="1"/>
    <col min="5379" max="5379" width="26" style="60" customWidth="1"/>
    <col min="5380" max="5380" width="24.75" style="60" customWidth="1"/>
    <col min="5381" max="5381" width="8.5" style="60" bestFit="1" customWidth="1"/>
    <col min="5382" max="5388" width="10.625" style="60" customWidth="1"/>
    <col min="5389" max="5392" width="11.125" style="60" customWidth="1"/>
    <col min="5393" max="5393" width="10.625" style="60" customWidth="1"/>
    <col min="5394" max="5394" width="16.5" style="60" customWidth="1"/>
    <col min="5395" max="5631" width="9" style="60" customWidth="1"/>
    <col min="5632" max="5632" width="20.625" style="60" customWidth="1"/>
    <col min="5633" max="5633" width="7.5" style="60" bestFit="1" customWidth="1"/>
    <col min="5634" max="5634" width="27.875" style="60" customWidth="1"/>
    <col min="5635" max="5635" width="26" style="60" customWidth="1"/>
    <col min="5636" max="5636" width="24.75" style="60" customWidth="1"/>
    <col min="5637" max="5637" width="8.5" style="60" bestFit="1" customWidth="1"/>
    <col min="5638" max="5644" width="10.625" style="60" customWidth="1"/>
    <col min="5645" max="5648" width="11.125" style="60" customWidth="1"/>
    <col min="5649" max="5649" width="10.625" style="60" customWidth="1"/>
    <col min="5650" max="5650" width="16.5" style="60" customWidth="1"/>
    <col min="5651" max="5887" width="9" style="60" customWidth="1"/>
    <col min="5888" max="5888" width="20.625" style="60" customWidth="1"/>
    <col min="5889" max="5889" width="7.5" style="60" bestFit="1" customWidth="1"/>
    <col min="5890" max="5890" width="27.875" style="60" customWidth="1"/>
    <col min="5891" max="5891" width="26" style="60" customWidth="1"/>
    <col min="5892" max="5892" width="24.75" style="60" customWidth="1"/>
    <col min="5893" max="5893" width="8.5" style="60" bestFit="1" customWidth="1"/>
    <col min="5894" max="5900" width="10.625" style="60" customWidth="1"/>
    <col min="5901" max="5904" width="11.125" style="60" customWidth="1"/>
    <col min="5905" max="5905" width="10.625" style="60" customWidth="1"/>
    <col min="5906" max="5906" width="16.5" style="60" customWidth="1"/>
    <col min="5907" max="6143" width="9" style="60" customWidth="1"/>
    <col min="6144" max="6144" width="20.625" style="60" customWidth="1"/>
    <col min="6145" max="6145" width="7.5" style="60" bestFit="1" customWidth="1"/>
    <col min="6146" max="6146" width="27.875" style="60" customWidth="1"/>
    <col min="6147" max="6147" width="26" style="60" customWidth="1"/>
    <col min="6148" max="6148" width="24.75" style="60" customWidth="1"/>
    <col min="6149" max="6149" width="8.5" style="60" bestFit="1" customWidth="1"/>
    <col min="6150" max="6156" width="10.625" style="60" customWidth="1"/>
    <col min="6157" max="6160" width="11.125" style="60" customWidth="1"/>
    <col min="6161" max="6161" width="10.625" style="60" customWidth="1"/>
    <col min="6162" max="6162" width="16.5" style="60" customWidth="1"/>
    <col min="6163" max="6399" width="9" style="60" customWidth="1"/>
    <col min="6400" max="6400" width="20.625" style="60" customWidth="1"/>
    <col min="6401" max="6401" width="7.5" style="60" bestFit="1" customWidth="1"/>
    <col min="6402" max="6402" width="27.875" style="60" customWidth="1"/>
    <col min="6403" max="6403" width="26" style="60" customWidth="1"/>
    <col min="6404" max="6404" width="24.75" style="60" customWidth="1"/>
    <col min="6405" max="6405" width="8.5" style="60" bestFit="1" customWidth="1"/>
    <col min="6406" max="6412" width="10.625" style="60" customWidth="1"/>
    <col min="6413" max="6416" width="11.125" style="60" customWidth="1"/>
    <col min="6417" max="6417" width="10.625" style="60" customWidth="1"/>
    <col min="6418" max="6418" width="16.5" style="60" customWidth="1"/>
    <col min="6419" max="6655" width="9" style="60" customWidth="1"/>
    <col min="6656" max="6656" width="20.625" style="60" customWidth="1"/>
    <col min="6657" max="6657" width="7.5" style="60" bestFit="1" customWidth="1"/>
    <col min="6658" max="6658" width="27.875" style="60" customWidth="1"/>
    <col min="6659" max="6659" width="26" style="60" customWidth="1"/>
    <col min="6660" max="6660" width="24.75" style="60" customWidth="1"/>
    <col min="6661" max="6661" width="8.5" style="60" bestFit="1" customWidth="1"/>
    <col min="6662" max="6668" width="10.625" style="60" customWidth="1"/>
    <col min="6669" max="6672" width="11.125" style="60" customWidth="1"/>
    <col min="6673" max="6673" width="10.625" style="60" customWidth="1"/>
    <col min="6674" max="6674" width="16.5" style="60" customWidth="1"/>
    <col min="6675" max="6911" width="9" style="60" customWidth="1"/>
    <col min="6912" max="6912" width="20.625" style="60" customWidth="1"/>
    <col min="6913" max="6913" width="7.5" style="60" bestFit="1" customWidth="1"/>
    <col min="6914" max="6914" width="27.875" style="60" customWidth="1"/>
    <col min="6915" max="6915" width="26" style="60" customWidth="1"/>
    <col min="6916" max="6916" width="24.75" style="60" customWidth="1"/>
    <col min="6917" max="6917" width="8.5" style="60" bestFit="1" customWidth="1"/>
    <col min="6918" max="6924" width="10.625" style="60" customWidth="1"/>
    <col min="6925" max="6928" width="11.125" style="60" customWidth="1"/>
    <col min="6929" max="6929" width="10.625" style="60" customWidth="1"/>
    <col min="6930" max="6930" width="16.5" style="60" customWidth="1"/>
    <col min="6931" max="7167" width="9" style="60" customWidth="1"/>
    <col min="7168" max="7168" width="20.625" style="60" customWidth="1"/>
    <col min="7169" max="7169" width="7.5" style="60" bestFit="1" customWidth="1"/>
    <col min="7170" max="7170" width="27.875" style="60" customWidth="1"/>
    <col min="7171" max="7171" width="26" style="60" customWidth="1"/>
    <col min="7172" max="7172" width="24.75" style="60" customWidth="1"/>
    <col min="7173" max="7173" width="8.5" style="60" bestFit="1" customWidth="1"/>
    <col min="7174" max="7180" width="10.625" style="60" customWidth="1"/>
    <col min="7181" max="7184" width="11.125" style="60" customWidth="1"/>
    <col min="7185" max="7185" width="10.625" style="60" customWidth="1"/>
    <col min="7186" max="7186" width="16.5" style="60" customWidth="1"/>
    <col min="7187" max="7423" width="9" style="60" customWidth="1"/>
    <col min="7424" max="7424" width="20.625" style="60" customWidth="1"/>
    <col min="7425" max="7425" width="7.5" style="60" bestFit="1" customWidth="1"/>
    <col min="7426" max="7426" width="27.875" style="60" customWidth="1"/>
    <col min="7427" max="7427" width="26" style="60" customWidth="1"/>
    <col min="7428" max="7428" width="24.75" style="60" customWidth="1"/>
    <col min="7429" max="7429" width="8.5" style="60" bestFit="1" customWidth="1"/>
    <col min="7430" max="7436" width="10.625" style="60" customWidth="1"/>
    <col min="7437" max="7440" width="11.125" style="60" customWidth="1"/>
    <col min="7441" max="7441" width="10.625" style="60" customWidth="1"/>
    <col min="7442" max="7442" width="16.5" style="60" customWidth="1"/>
    <col min="7443" max="7679" width="9" style="60" customWidth="1"/>
    <col min="7680" max="7680" width="20.625" style="60" customWidth="1"/>
    <col min="7681" max="7681" width="7.5" style="60" bestFit="1" customWidth="1"/>
    <col min="7682" max="7682" width="27.875" style="60" customWidth="1"/>
    <col min="7683" max="7683" width="26" style="60" customWidth="1"/>
    <col min="7684" max="7684" width="24.75" style="60" customWidth="1"/>
    <col min="7685" max="7685" width="8.5" style="60" bestFit="1" customWidth="1"/>
    <col min="7686" max="7692" width="10.625" style="60" customWidth="1"/>
    <col min="7693" max="7696" width="11.125" style="60" customWidth="1"/>
    <col min="7697" max="7697" width="10.625" style="60" customWidth="1"/>
    <col min="7698" max="7698" width="16.5" style="60" customWidth="1"/>
    <col min="7699" max="7935" width="9" style="60" customWidth="1"/>
    <col min="7936" max="7936" width="20.625" style="60" customWidth="1"/>
    <col min="7937" max="7937" width="7.5" style="60" bestFit="1" customWidth="1"/>
    <col min="7938" max="7938" width="27.875" style="60" customWidth="1"/>
    <col min="7939" max="7939" width="26" style="60" customWidth="1"/>
    <col min="7940" max="7940" width="24.75" style="60" customWidth="1"/>
    <col min="7941" max="7941" width="8.5" style="60" bestFit="1" customWidth="1"/>
    <col min="7942" max="7948" width="10.625" style="60" customWidth="1"/>
    <col min="7949" max="7952" width="11.125" style="60" customWidth="1"/>
    <col min="7953" max="7953" width="10.625" style="60" customWidth="1"/>
    <col min="7954" max="7954" width="16.5" style="60" customWidth="1"/>
    <col min="7955" max="8191" width="9" style="60" customWidth="1"/>
    <col min="8192" max="8192" width="20.625" style="60" customWidth="1"/>
    <col min="8193" max="8193" width="7.5" style="60" bestFit="1" customWidth="1"/>
    <col min="8194" max="8194" width="27.875" style="60" customWidth="1"/>
    <col min="8195" max="8195" width="26" style="60" customWidth="1"/>
    <col min="8196" max="8196" width="24.75" style="60" customWidth="1"/>
    <col min="8197" max="8197" width="8.5" style="60" bestFit="1" customWidth="1"/>
    <col min="8198" max="8204" width="10.625" style="60" customWidth="1"/>
    <col min="8205" max="8208" width="11.125" style="60" customWidth="1"/>
    <col min="8209" max="8209" width="10.625" style="60" customWidth="1"/>
    <col min="8210" max="8210" width="16.5" style="60" customWidth="1"/>
    <col min="8211" max="8447" width="9" style="60" customWidth="1"/>
    <col min="8448" max="8448" width="20.625" style="60" customWidth="1"/>
    <col min="8449" max="8449" width="7.5" style="60" bestFit="1" customWidth="1"/>
    <col min="8450" max="8450" width="27.875" style="60" customWidth="1"/>
    <col min="8451" max="8451" width="26" style="60" customWidth="1"/>
    <col min="8452" max="8452" width="24.75" style="60" customWidth="1"/>
    <col min="8453" max="8453" width="8.5" style="60" bestFit="1" customWidth="1"/>
    <col min="8454" max="8460" width="10.625" style="60" customWidth="1"/>
    <col min="8461" max="8464" width="11.125" style="60" customWidth="1"/>
    <col min="8465" max="8465" width="10.625" style="60" customWidth="1"/>
    <col min="8466" max="8466" width="16.5" style="60" customWidth="1"/>
    <col min="8467" max="8703" width="9" style="60" customWidth="1"/>
    <col min="8704" max="8704" width="20.625" style="60" customWidth="1"/>
    <col min="8705" max="8705" width="7.5" style="60" bestFit="1" customWidth="1"/>
    <col min="8706" max="8706" width="27.875" style="60" customWidth="1"/>
    <col min="8707" max="8707" width="26" style="60" customWidth="1"/>
    <col min="8708" max="8708" width="24.75" style="60" customWidth="1"/>
    <col min="8709" max="8709" width="8.5" style="60" bestFit="1" customWidth="1"/>
    <col min="8710" max="8716" width="10.625" style="60" customWidth="1"/>
    <col min="8717" max="8720" width="11.125" style="60" customWidth="1"/>
    <col min="8721" max="8721" width="10.625" style="60" customWidth="1"/>
    <col min="8722" max="8722" width="16.5" style="60" customWidth="1"/>
    <col min="8723" max="8959" width="9" style="60" customWidth="1"/>
    <col min="8960" max="8960" width="20.625" style="60" customWidth="1"/>
    <col min="8961" max="8961" width="7.5" style="60" bestFit="1" customWidth="1"/>
    <col min="8962" max="8962" width="27.875" style="60" customWidth="1"/>
    <col min="8963" max="8963" width="26" style="60" customWidth="1"/>
    <col min="8964" max="8964" width="24.75" style="60" customWidth="1"/>
    <col min="8965" max="8965" width="8.5" style="60" bestFit="1" customWidth="1"/>
    <col min="8966" max="8972" width="10.625" style="60" customWidth="1"/>
    <col min="8973" max="8976" width="11.125" style="60" customWidth="1"/>
    <col min="8977" max="8977" width="10.625" style="60" customWidth="1"/>
    <col min="8978" max="8978" width="16.5" style="60" customWidth="1"/>
    <col min="8979" max="9215" width="9" style="60" customWidth="1"/>
    <col min="9216" max="9216" width="20.625" style="60" customWidth="1"/>
    <col min="9217" max="9217" width="7.5" style="60" bestFit="1" customWidth="1"/>
    <col min="9218" max="9218" width="27.875" style="60" customWidth="1"/>
    <col min="9219" max="9219" width="26" style="60" customWidth="1"/>
    <col min="9220" max="9220" width="24.75" style="60" customWidth="1"/>
    <col min="9221" max="9221" width="8.5" style="60" bestFit="1" customWidth="1"/>
    <col min="9222" max="9228" width="10.625" style="60" customWidth="1"/>
    <col min="9229" max="9232" width="11.125" style="60" customWidth="1"/>
    <col min="9233" max="9233" width="10.625" style="60" customWidth="1"/>
    <col min="9234" max="9234" width="16.5" style="60" customWidth="1"/>
    <col min="9235" max="9471" width="9" style="60" customWidth="1"/>
    <col min="9472" max="9472" width="20.625" style="60" customWidth="1"/>
    <col min="9473" max="9473" width="7.5" style="60" bestFit="1" customWidth="1"/>
    <col min="9474" max="9474" width="27.875" style="60" customWidth="1"/>
    <col min="9475" max="9475" width="26" style="60" customWidth="1"/>
    <col min="9476" max="9476" width="24.75" style="60" customWidth="1"/>
    <col min="9477" max="9477" width="8.5" style="60" bestFit="1" customWidth="1"/>
    <col min="9478" max="9484" width="10.625" style="60" customWidth="1"/>
    <col min="9485" max="9488" width="11.125" style="60" customWidth="1"/>
    <col min="9489" max="9489" width="10.625" style="60" customWidth="1"/>
    <col min="9490" max="9490" width="16.5" style="60" customWidth="1"/>
    <col min="9491" max="9727" width="9" style="60" customWidth="1"/>
    <col min="9728" max="9728" width="20.625" style="60" customWidth="1"/>
    <col min="9729" max="9729" width="7.5" style="60" bestFit="1" customWidth="1"/>
    <col min="9730" max="9730" width="27.875" style="60" customWidth="1"/>
    <col min="9731" max="9731" width="26" style="60" customWidth="1"/>
    <col min="9732" max="9732" width="24.75" style="60" customWidth="1"/>
    <col min="9733" max="9733" width="8.5" style="60" bestFit="1" customWidth="1"/>
    <col min="9734" max="9740" width="10.625" style="60" customWidth="1"/>
    <col min="9741" max="9744" width="11.125" style="60" customWidth="1"/>
    <col min="9745" max="9745" width="10.625" style="60" customWidth="1"/>
    <col min="9746" max="9746" width="16.5" style="60" customWidth="1"/>
    <col min="9747" max="9983" width="9" style="60" customWidth="1"/>
    <col min="9984" max="9984" width="20.625" style="60" customWidth="1"/>
    <col min="9985" max="9985" width="7.5" style="60" bestFit="1" customWidth="1"/>
    <col min="9986" max="9986" width="27.875" style="60" customWidth="1"/>
    <col min="9987" max="9987" width="26" style="60" customWidth="1"/>
    <col min="9988" max="9988" width="24.75" style="60" customWidth="1"/>
    <col min="9989" max="9989" width="8.5" style="60" bestFit="1" customWidth="1"/>
    <col min="9990" max="9996" width="10.625" style="60" customWidth="1"/>
    <col min="9997" max="10000" width="11.125" style="60" customWidth="1"/>
    <col min="10001" max="10001" width="10.625" style="60" customWidth="1"/>
    <col min="10002" max="10002" width="16.5" style="60" customWidth="1"/>
    <col min="10003" max="10239" width="9" style="60" customWidth="1"/>
    <col min="10240" max="10240" width="20.625" style="60" customWidth="1"/>
    <col min="10241" max="10241" width="7.5" style="60" bestFit="1" customWidth="1"/>
    <col min="10242" max="10242" width="27.875" style="60" customWidth="1"/>
    <col min="10243" max="10243" width="26" style="60" customWidth="1"/>
    <col min="10244" max="10244" width="24.75" style="60" customWidth="1"/>
    <col min="10245" max="10245" width="8.5" style="60" bestFit="1" customWidth="1"/>
    <col min="10246" max="10252" width="10.625" style="60" customWidth="1"/>
    <col min="10253" max="10256" width="11.125" style="60" customWidth="1"/>
    <col min="10257" max="10257" width="10.625" style="60" customWidth="1"/>
    <col min="10258" max="10258" width="16.5" style="60" customWidth="1"/>
    <col min="10259" max="10495" width="9" style="60" customWidth="1"/>
    <col min="10496" max="10496" width="20.625" style="60" customWidth="1"/>
    <col min="10497" max="10497" width="7.5" style="60" bestFit="1" customWidth="1"/>
    <col min="10498" max="10498" width="27.875" style="60" customWidth="1"/>
    <col min="10499" max="10499" width="26" style="60" customWidth="1"/>
    <col min="10500" max="10500" width="24.75" style="60" customWidth="1"/>
    <col min="10501" max="10501" width="8.5" style="60" bestFit="1" customWidth="1"/>
    <col min="10502" max="10508" width="10.625" style="60" customWidth="1"/>
    <col min="10509" max="10512" width="11.125" style="60" customWidth="1"/>
    <col min="10513" max="10513" width="10.625" style="60" customWidth="1"/>
    <col min="10514" max="10514" width="16.5" style="60" customWidth="1"/>
    <col min="10515" max="10751" width="9" style="60" customWidth="1"/>
    <col min="10752" max="10752" width="20.625" style="60" customWidth="1"/>
    <col min="10753" max="10753" width="7.5" style="60" bestFit="1" customWidth="1"/>
    <col min="10754" max="10754" width="27.875" style="60" customWidth="1"/>
    <col min="10755" max="10755" width="26" style="60" customWidth="1"/>
    <col min="10756" max="10756" width="24.75" style="60" customWidth="1"/>
    <col min="10757" max="10757" width="8.5" style="60" bestFit="1" customWidth="1"/>
    <col min="10758" max="10764" width="10.625" style="60" customWidth="1"/>
    <col min="10765" max="10768" width="11.125" style="60" customWidth="1"/>
    <col min="10769" max="10769" width="10.625" style="60" customWidth="1"/>
    <col min="10770" max="10770" width="16.5" style="60" customWidth="1"/>
    <col min="10771" max="11007" width="9" style="60" customWidth="1"/>
    <col min="11008" max="11008" width="20.625" style="60" customWidth="1"/>
    <col min="11009" max="11009" width="7.5" style="60" bestFit="1" customWidth="1"/>
    <col min="11010" max="11010" width="27.875" style="60" customWidth="1"/>
    <col min="11011" max="11011" width="26" style="60" customWidth="1"/>
    <col min="11012" max="11012" width="24.75" style="60" customWidth="1"/>
    <col min="11013" max="11013" width="8.5" style="60" bestFit="1" customWidth="1"/>
    <col min="11014" max="11020" width="10.625" style="60" customWidth="1"/>
    <col min="11021" max="11024" width="11.125" style="60" customWidth="1"/>
    <col min="11025" max="11025" width="10.625" style="60" customWidth="1"/>
    <col min="11026" max="11026" width="16.5" style="60" customWidth="1"/>
    <col min="11027" max="11263" width="9" style="60" customWidth="1"/>
    <col min="11264" max="11264" width="20.625" style="60" customWidth="1"/>
    <col min="11265" max="11265" width="7.5" style="60" bestFit="1" customWidth="1"/>
    <col min="11266" max="11266" width="27.875" style="60" customWidth="1"/>
    <col min="11267" max="11267" width="26" style="60" customWidth="1"/>
    <col min="11268" max="11268" width="24.75" style="60" customWidth="1"/>
    <col min="11269" max="11269" width="8.5" style="60" bestFit="1" customWidth="1"/>
    <col min="11270" max="11276" width="10.625" style="60" customWidth="1"/>
    <col min="11277" max="11280" width="11.125" style="60" customWidth="1"/>
    <col min="11281" max="11281" width="10.625" style="60" customWidth="1"/>
    <col min="11282" max="11282" width="16.5" style="60" customWidth="1"/>
    <col min="11283" max="11519" width="9" style="60" customWidth="1"/>
    <col min="11520" max="11520" width="20.625" style="60" customWidth="1"/>
    <col min="11521" max="11521" width="7.5" style="60" bestFit="1" customWidth="1"/>
    <col min="11522" max="11522" width="27.875" style="60" customWidth="1"/>
    <col min="11523" max="11523" width="26" style="60" customWidth="1"/>
    <col min="11524" max="11524" width="24.75" style="60" customWidth="1"/>
    <col min="11525" max="11525" width="8.5" style="60" bestFit="1" customWidth="1"/>
    <col min="11526" max="11532" width="10.625" style="60" customWidth="1"/>
    <col min="11533" max="11536" width="11.125" style="60" customWidth="1"/>
    <col min="11537" max="11537" width="10.625" style="60" customWidth="1"/>
    <col min="11538" max="11538" width="16.5" style="60" customWidth="1"/>
    <col min="11539" max="11775" width="9" style="60" customWidth="1"/>
    <col min="11776" max="11776" width="20.625" style="60" customWidth="1"/>
    <col min="11777" max="11777" width="7.5" style="60" bestFit="1" customWidth="1"/>
    <col min="11778" max="11778" width="27.875" style="60" customWidth="1"/>
    <col min="11779" max="11779" width="26" style="60" customWidth="1"/>
    <col min="11780" max="11780" width="24.75" style="60" customWidth="1"/>
    <col min="11781" max="11781" width="8.5" style="60" bestFit="1" customWidth="1"/>
    <col min="11782" max="11788" width="10.625" style="60" customWidth="1"/>
    <col min="11789" max="11792" width="11.125" style="60" customWidth="1"/>
    <col min="11793" max="11793" width="10.625" style="60" customWidth="1"/>
    <col min="11794" max="11794" width="16.5" style="60" customWidth="1"/>
    <col min="11795" max="12031" width="9" style="60" customWidth="1"/>
    <col min="12032" max="12032" width="20.625" style="60" customWidth="1"/>
    <col min="12033" max="12033" width="7.5" style="60" bestFit="1" customWidth="1"/>
    <col min="12034" max="12034" width="27.875" style="60" customWidth="1"/>
    <col min="12035" max="12035" width="26" style="60" customWidth="1"/>
    <col min="12036" max="12036" width="24.75" style="60" customWidth="1"/>
    <col min="12037" max="12037" width="8.5" style="60" bestFit="1" customWidth="1"/>
    <col min="12038" max="12044" width="10.625" style="60" customWidth="1"/>
    <col min="12045" max="12048" width="11.125" style="60" customWidth="1"/>
    <col min="12049" max="12049" width="10.625" style="60" customWidth="1"/>
    <col min="12050" max="12050" width="16.5" style="60" customWidth="1"/>
    <col min="12051" max="12287" width="9" style="60" customWidth="1"/>
    <col min="12288" max="12288" width="20.625" style="60" customWidth="1"/>
    <col min="12289" max="12289" width="7.5" style="60" bestFit="1" customWidth="1"/>
    <col min="12290" max="12290" width="27.875" style="60" customWidth="1"/>
    <col min="12291" max="12291" width="26" style="60" customWidth="1"/>
    <col min="12292" max="12292" width="24.75" style="60" customWidth="1"/>
    <col min="12293" max="12293" width="8.5" style="60" bestFit="1" customWidth="1"/>
    <col min="12294" max="12300" width="10.625" style="60" customWidth="1"/>
    <col min="12301" max="12304" width="11.125" style="60" customWidth="1"/>
    <col min="12305" max="12305" width="10.625" style="60" customWidth="1"/>
    <col min="12306" max="12306" width="16.5" style="60" customWidth="1"/>
    <col min="12307" max="12543" width="9" style="60" customWidth="1"/>
    <col min="12544" max="12544" width="20.625" style="60" customWidth="1"/>
    <col min="12545" max="12545" width="7.5" style="60" bestFit="1" customWidth="1"/>
    <col min="12546" max="12546" width="27.875" style="60" customWidth="1"/>
    <col min="12547" max="12547" width="26" style="60" customWidth="1"/>
    <col min="12548" max="12548" width="24.75" style="60" customWidth="1"/>
    <col min="12549" max="12549" width="8.5" style="60" bestFit="1" customWidth="1"/>
    <col min="12550" max="12556" width="10.625" style="60" customWidth="1"/>
    <col min="12557" max="12560" width="11.125" style="60" customWidth="1"/>
    <col min="12561" max="12561" width="10.625" style="60" customWidth="1"/>
    <col min="12562" max="12562" width="16.5" style="60" customWidth="1"/>
    <col min="12563" max="12799" width="9" style="60" customWidth="1"/>
    <col min="12800" max="12800" width="20.625" style="60" customWidth="1"/>
    <col min="12801" max="12801" width="7.5" style="60" bestFit="1" customWidth="1"/>
    <col min="12802" max="12802" width="27.875" style="60" customWidth="1"/>
    <col min="12803" max="12803" width="26" style="60" customWidth="1"/>
    <col min="12804" max="12804" width="24.75" style="60" customWidth="1"/>
    <col min="12805" max="12805" width="8.5" style="60" bestFit="1" customWidth="1"/>
    <col min="12806" max="12812" width="10.625" style="60" customWidth="1"/>
    <col min="12813" max="12816" width="11.125" style="60" customWidth="1"/>
    <col min="12817" max="12817" width="10.625" style="60" customWidth="1"/>
    <col min="12818" max="12818" width="16.5" style="60" customWidth="1"/>
    <col min="12819" max="13055" width="9" style="60" customWidth="1"/>
    <col min="13056" max="13056" width="20.625" style="60" customWidth="1"/>
    <col min="13057" max="13057" width="7.5" style="60" bestFit="1" customWidth="1"/>
    <col min="13058" max="13058" width="27.875" style="60" customWidth="1"/>
    <col min="13059" max="13059" width="26" style="60" customWidth="1"/>
    <col min="13060" max="13060" width="24.75" style="60" customWidth="1"/>
    <col min="13061" max="13061" width="8.5" style="60" bestFit="1" customWidth="1"/>
    <col min="13062" max="13068" width="10.625" style="60" customWidth="1"/>
    <col min="13069" max="13072" width="11.125" style="60" customWidth="1"/>
    <col min="13073" max="13073" width="10.625" style="60" customWidth="1"/>
    <col min="13074" max="13074" width="16.5" style="60" customWidth="1"/>
    <col min="13075" max="13311" width="9" style="60" customWidth="1"/>
    <col min="13312" max="13312" width="20.625" style="60" customWidth="1"/>
    <col min="13313" max="13313" width="7.5" style="60" bestFit="1" customWidth="1"/>
    <col min="13314" max="13314" width="27.875" style="60" customWidth="1"/>
    <col min="13315" max="13315" width="26" style="60" customWidth="1"/>
    <col min="13316" max="13316" width="24.75" style="60" customWidth="1"/>
    <col min="13317" max="13317" width="8.5" style="60" bestFit="1" customWidth="1"/>
    <col min="13318" max="13324" width="10.625" style="60" customWidth="1"/>
    <col min="13325" max="13328" width="11.125" style="60" customWidth="1"/>
    <col min="13329" max="13329" width="10.625" style="60" customWidth="1"/>
    <col min="13330" max="13330" width="16.5" style="60" customWidth="1"/>
    <col min="13331" max="13567" width="9" style="60" customWidth="1"/>
    <col min="13568" max="13568" width="20.625" style="60" customWidth="1"/>
    <col min="13569" max="13569" width="7.5" style="60" bestFit="1" customWidth="1"/>
    <col min="13570" max="13570" width="27.875" style="60" customWidth="1"/>
    <col min="13571" max="13571" width="26" style="60" customWidth="1"/>
    <col min="13572" max="13572" width="24.75" style="60" customWidth="1"/>
    <col min="13573" max="13573" width="8.5" style="60" bestFit="1" customWidth="1"/>
    <col min="13574" max="13580" width="10.625" style="60" customWidth="1"/>
    <col min="13581" max="13584" width="11.125" style="60" customWidth="1"/>
    <col min="13585" max="13585" width="10.625" style="60" customWidth="1"/>
    <col min="13586" max="13586" width="16.5" style="60" customWidth="1"/>
    <col min="13587" max="13823" width="9" style="60" customWidth="1"/>
    <col min="13824" max="13824" width="20.625" style="60" customWidth="1"/>
    <col min="13825" max="13825" width="7.5" style="60" bestFit="1" customWidth="1"/>
    <col min="13826" max="13826" width="27.875" style="60" customWidth="1"/>
    <col min="13827" max="13827" width="26" style="60" customWidth="1"/>
    <col min="13828" max="13828" width="24.75" style="60" customWidth="1"/>
    <col min="13829" max="13829" width="8.5" style="60" bestFit="1" customWidth="1"/>
    <col min="13830" max="13836" width="10.625" style="60" customWidth="1"/>
    <col min="13837" max="13840" width="11.125" style="60" customWidth="1"/>
    <col min="13841" max="13841" width="10.625" style="60" customWidth="1"/>
    <col min="13842" max="13842" width="16.5" style="60" customWidth="1"/>
    <col min="13843" max="14079" width="9" style="60" customWidth="1"/>
    <col min="14080" max="14080" width="20.625" style="60" customWidth="1"/>
    <col min="14081" max="14081" width="7.5" style="60" bestFit="1" customWidth="1"/>
    <col min="14082" max="14082" width="27.875" style="60" customWidth="1"/>
    <col min="14083" max="14083" width="26" style="60" customWidth="1"/>
    <col min="14084" max="14084" width="24.75" style="60" customWidth="1"/>
    <col min="14085" max="14085" width="8.5" style="60" bestFit="1" customWidth="1"/>
    <col min="14086" max="14092" width="10.625" style="60" customWidth="1"/>
    <col min="14093" max="14096" width="11.125" style="60" customWidth="1"/>
    <col min="14097" max="14097" width="10.625" style="60" customWidth="1"/>
    <col min="14098" max="14098" width="16.5" style="60" customWidth="1"/>
    <col min="14099" max="14335" width="9" style="60" customWidth="1"/>
    <col min="14336" max="14336" width="20.625" style="60" customWidth="1"/>
    <col min="14337" max="14337" width="7.5" style="60" bestFit="1" customWidth="1"/>
    <col min="14338" max="14338" width="27.875" style="60" customWidth="1"/>
    <col min="14339" max="14339" width="26" style="60" customWidth="1"/>
    <col min="14340" max="14340" width="24.75" style="60" customWidth="1"/>
    <col min="14341" max="14341" width="8.5" style="60" bestFit="1" customWidth="1"/>
    <col min="14342" max="14348" width="10.625" style="60" customWidth="1"/>
    <col min="14349" max="14352" width="11.125" style="60" customWidth="1"/>
    <col min="14353" max="14353" width="10.625" style="60" customWidth="1"/>
    <col min="14354" max="14354" width="16.5" style="60" customWidth="1"/>
    <col min="14355" max="14591" width="9" style="60" customWidth="1"/>
    <col min="14592" max="14592" width="20.625" style="60" customWidth="1"/>
    <col min="14593" max="14593" width="7.5" style="60" bestFit="1" customWidth="1"/>
    <col min="14594" max="14594" width="27.875" style="60" customWidth="1"/>
    <col min="14595" max="14595" width="26" style="60" customWidth="1"/>
    <col min="14596" max="14596" width="24.75" style="60" customWidth="1"/>
    <col min="14597" max="14597" width="8.5" style="60" bestFit="1" customWidth="1"/>
    <col min="14598" max="14604" width="10.625" style="60" customWidth="1"/>
    <col min="14605" max="14608" width="11.125" style="60" customWidth="1"/>
    <col min="14609" max="14609" width="10.625" style="60" customWidth="1"/>
    <col min="14610" max="14610" width="16.5" style="60" customWidth="1"/>
    <col min="14611" max="14847" width="9" style="60" customWidth="1"/>
    <col min="14848" max="14848" width="20.625" style="60" customWidth="1"/>
    <col min="14849" max="14849" width="7.5" style="60" bestFit="1" customWidth="1"/>
    <col min="14850" max="14850" width="27.875" style="60" customWidth="1"/>
    <col min="14851" max="14851" width="26" style="60" customWidth="1"/>
    <col min="14852" max="14852" width="24.75" style="60" customWidth="1"/>
    <col min="14853" max="14853" width="8.5" style="60" bestFit="1" customWidth="1"/>
    <col min="14854" max="14860" width="10.625" style="60" customWidth="1"/>
    <col min="14861" max="14864" width="11.125" style="60" customWidth="1"/>
    <col min="14865" max="14865" width="10.625" style="60" customWidth="1"/>
    <col min="14866" max="14866" width="16.5" style="60" customWidth="1"/>
    <col min="14867" max="15103" width="9" style="60" customWidth="1"/>
    <col min="15104" max="15104" width="20.625" style="60" customWidth="1"/>
    <col min="15105" max="15105" width="7.5" style="60" bestFit="1" customWidth="1"/>
    <col min="15106" max="15106" width="27.875" style="60" customWidth="1"/>
    <col min="15107" max="15107" width="26" style="60" customWidth="1"/>
    <col min="15108" max="15108" width="24.75" style="60" customWidth="1"/>
    <col min="15109" max="15109" width="8.5" style="60" bestFit="1" customWidth="1"/>
    <col min="15110" max="15116" width="10.625" style="60" customWidth="1"/>
    <col min="15117" max="15120" width="11.125" style="60" customWidth="1"/>
    <col min="15121" max="15121" width="10.625" style="60" customWidth="1"/>
    <col min="15122" max="15122" width="16.5" style="60" customWidth="1"/>
    <col min="15123" max="15359" width="9" style="60" customWidth="1"/>
    <col min="15360" max="15360" width="20.625" style="60" customWidth="1"/>
    <col min="15361" max="15361" width="7.5" style="60" bestFit="1" customWidth="1"/>
    <col min="15362" max="15362" width="27.875" style="60" customWidth="1"/>
    <col min="15363" max="15363" width="26" style="60" customWidth="1"/>
    <col min="15364" max="15364" width="24.75" style="60" customWidth="1"/>
    <col min="15365" max="15365" width="8.5" style="60" bestFit="1" customWidth="1"/>
    <col min="15366" max="15372" width="10.625" style="60" customWidth="1"/>
    <col min="15373" max="15376" width="11.125" style="60" customWidth="1"/>
    <col min="15377" max="15377" width="10.625" style="60" customWidth="1"/>
    <col min="15378" max="15378" width="16.5" style="60" customWidth="1"/>
    <col min="15379" max="15615" width="9" style="60" customWidth="1"/>
    <col min="15616" max="15616" width="20.625" style="60" customWidth="1"/>
    <col min="15617" max="15617" width="7.5" style="60" bestFit="1" customWidth="1"/>
    <col min="15618" max="15618" width="27.875" style="60" customWidth="1"/>
    <col min="15619" max="15619" width="26" style="60" customWidth="1"/>
    <col min="15620" max="15620" width="24.75" style="60" customWidth="1"/>
    <col min="15621" max="15621" width="8.5" style="60" bestFit="1" customWidth="1"/>
    <col min="15622" max="15628" width="10.625" style="60" customWidth="1"/>
    <col min="15629" max="15632" width="11.125" style="60" customWidth="1"/>
    <col min="15633" max="15633" width="10.625" style="60" customWidth="1"/>
    <col min="15634" max="15634" width="16.5" style="60" customWidth="1"/>
    <col min="15635" max="15871" width="9" style="60" customWidth="1"/>
    <col min="15872" max="15872" width="20.625" style="60" customWidth="1"/>
    <col min="15873" max="15873" width="7.5" style="60" bestFit="1" customWidth="1"/>
    <col min="15874" max="15874" width="27.875" style="60" customWidth="1"/>
    <col min="15875" max="15875" width="26" style="60" customWidth="1"/>
    <col min="15876" max="15876" width="24.75" style="60" customWidth="1"/>
    <col min="15877" max="15877" width="8.5" style="60" bestFit="1" customWidth="1"/>
    <col min="15878" max="15884" width="10.625" style="60" customWidth="1"/>
    <col min="15885" max="15888" width="11.125" style="60" customWidth="1"/>
    <col min="15889" max="15889" width="10.625" style="60" customWidth="1"/>
    <col min="15890" max="15890" width="16.5" style="60" customWidth="1"/>
    <col min="15891" max="16127" width="9" style="60" customWidth="1"/>
    <col min="16128" max="16128" width="20.625" style="60" customWidth="1"/>
    <col min="16129" max="16129" width="7.5" style="60" bestFit="1" customWidth="1"/>
    <col min="16130" max="16130" width="27.875" style="60" customWidth="1"/>
    <col min="16131" max="16131" width="26" style="60" customWidth="1"/>
    <col min="16132" max="16132" width="24.75" style="60" customWidth="1"/>
    <col min="16133" max="16133" width="8.5" style="60" bestFit="1" customWidth="1"/>
    <col min="16134" max="16140" width="10.625" style="60" customWidth="1"/>
    <col min="16141" max="16144" width="11.125" style="60" customWidth="1"/>
    <col min="16145" max="16145" width="10.625" style="60" customWidth="1"/>
    <col min="16146" max="16146" width="16.5" style="60" customWidth="1"/>
    <col min="16147" max="16384" width="9" style="60" customWidth="1"/>
  </cols>
  <sheetData>
    <row r="1" spans="1:17" ht="30" customHeight="1">
      <c r="A1" s="64" t="s">
        <v>62</v>
      </c>
      <c r="B1" s="71"/>
      <c r="C1" s="4"/>
      <c r="D1" s="79"/>
      <c r="E1" s="79"/>
      <c r="F1" s="87"/>
      <c r="G1" s="93" t="s">
        <v>110</v>
      </c>
      <c r="H1" s="100"/>
      <c r="I1" s="100"/>
      <c r="J1" s="100"/>
      <c r="K1" s="100"/>
      <c r="L1" s="109"/>
      <c r="M1" s="110" t="s">
        <v>3</v>
      </c>
      <c r="N1" s="114"/>
      <c r="O1" s="114"/>
      <c r="P1" s="115"/>
      <c r="Q1" s="123" t="s">
        <v>221</v>
      </c>
    </row>
    <row r="2" spans="1:17" ht="30" customHeight="1">
      <c r="A2" s="65" t="s">
        <v>0</v>
      </c>
      <c r="B2" s="72" t="s">
        <v>5</v>
      </c>
      <c r="C2" s="75" t="s">
        <v>38</v>
      </c>
      <c r="D2" s="13" t="s">
        <v>21</v>
      </c>
      <c r="E2" s="24" t="s">
        <v>56</v>
      </c>
      <c r="F2" s="44"/>
      <c r="G2" s="94" t="s">
        <v>71</v>
      </c>
      <c r="H2" s="94" t="s">
        <v>91</v>
      </c>
      <c r="I2" s="94" t="s">
        <v>76</v>
      </c>
      <c r="J2" s="106" t="s">
        <v>23</v>
      </c>
      <c r="K2" s="108" t="s">
        <v>22</v>
      </c>
      <c r="L2" s="108" t="s">
        <v>25</v>
      </c>
      <c r="M2" s="94" t="s">
        <v>29</v>
      </c>
      <c r="N2" s="108" t="s">
        <v>31</v>
      </c>
      <c r="O2" s="94" t="s">
        <v>85</v>
      </c>
      <c r="P2" s="116" t="s">
        <v>41</v>
      </c>
      <c r="Q2" s="124" t="s">
        <v>364</v>
      </c>
    </row>
    <row r="3" spans="1:17" ht="13.5" customHeight="1">
      <c r="A3" s="66"/>
      <c r="B3" s="73"/>
      <c r="C3" s="76"/>
      <c r="D3" s="14"/>
      <c r="E3" s="82" t="s">
        <v>1</v>
      </c>
      <c r="F3" s="88" t="s">
        <v>19</v>
      </c>
      <c r="G3" s="95"/>
      <c r="H3" s="95"/>
      <c r="I3" s="101"/>
      <c r="J3" s="107" t="s">
        <v>363</v>
      </c>
      <c r="K3" s="95"/>
      <c r="L3" s="95"/>
      <c r="M3" s="101"/>
      <c r="N3" s="95"/>
      <c r="O3" s="101"/>
      <c r="P3" s="117"/>
      <c r="Q3" s="125"/>
    </row>
    <row r="4" spans="1:17" ht="51" customHeight="1">
      <c r="A4" s="67">
        <v>1</v>
      </c>
      <c r="B4" s="74" t="str">
        <f>'【別紙1】大会概要'!B4</f>
        <v>自転車（トラック）競技</v>
      </c>
      <c r="C4" s="77" t="str">
        <f>'【別紙1】大会概要'!G4</f>
        <v>ひなた宮崎県総合運動公園　
ひなたベロドローム（自転車競技場）</v>
      </c>
      <c r="D4" s="80" t="str">
        <f>'【別紙1】大会概要'!J4</f>
        <v>競技会場と同じ</v>
      </c>
      <c r="E4" s="83" t="str">
        <f>'【別紙1】大会概要'!E4</f>
        <v>令和8年
8月31日(月)～　9月15日(火)</v>
      </c>
      <c r="F4" s="89">
        <f>'【別紙1】大会概要'!F4</f>
        <v>16</v>
      </c>
      <c r="G4" s="96">
        <v>15</v>
      </c>
      <c r="H4" s="96">
        <v>260</v>
      </c>
      <c r="I4" s="102">
        <v>76</v>
      </c>
      <c r="J4" s="96">
        <v>82</v>
      </c>
      <c r="K4" s="96">
        <v>6</v>
      </c>
      <c r="L4" s="96">
        <v>6</v>
      </c>
      <c r="M4" s="111">
        <v>1280</v>
      </c>
      <c r="N4" s="111">
        <v>10</v>
      </c>
      <c r="O4" s="111">
        <v>10</v>
      </c>
      <c r="P4" s="118">
        <v>240</v>
      </c>
      <c r="Q4" s="126">
        <f t="shared" ref="Q4:Q9" si="0">SUM(G4:P4)</f>
        <v>1985</v>
      </c>
    </row>
    <row r="5" spans="1:17" ht="80.25" customHeight="1">
      <c r="A5" s="68">
        <v>2</v>
      </c>
      <c r="B5" s="27" t="str">
        <f>'【別紙1】大会概要'!B5</f>
        <v>ソフトボール競技</v>
      </c>
      <c r="C5" s="50" t="str">
        <f>'【別紙1】大会概要'!G5</f>
        <v>宮崎市清武総合運動公園</v>
      </c>
      <c r="D5" s="16" t="str">
        <f>'【別紙1】大会概要'!J5</f>
        <v>（練習会場）
ひなた宮崎県総合運動公園　
ひなた木の花ドーム及び競技会場内
（開会式会場）
ひなた宮崎県総合運動公園　
ひなた木の花ドーム</v>
      </c>
      <c r="E5" s="84" t="str">
        <f>'【別紙1】大会概要'!E5</f>
        <v>令和8年
9月7日(月)～9月18日(金)</v>
      </c>
      <c r="F5" s="90">
        <f>'【別紙1】大会概要'!F5</f>
        <v>12</v>
      </c>
      <c r="G5" s="97">
        <v>500</v>
      </c>
      <c r="H5" s="97">
        <v>330</v>
      </c>
      <c r="I5" s="103">
        <v>112</v>
      </c>
      <c r="J5" s="97">
        <v>161</v>
      </c>
      <c r="K5" s="97">
        <v>0</v>
      </c>
      <c r="L5" s="97">
        <v>8</v>
      </c>
      <c r="M5" s="112">
        <v>2048</v>
      </c>
      <c r="N5" s="112">
        <v>100</v>
      </c>
      <c r="O5" s="112">
        <v>100</v>
      </c>
      <c r="P5" s="119">
        <v>4800</v>
      </c>
      <c r="Q5" s="127">
        <f t="shared" si="0"/>
        <v>8159</v>
      </c>
    </row>
    <row r="6" spans="1:17" ht="51" customHeight="1">
      <c r="A6" s="68">
        <v>3</v>
      </c>
      <c r="B6" s="27" t="str">
        <f>'【別紙1】大会概要'!B6</f>
        <v>トライアスロン競技</v>
      </c>
      <c r="C6" s="50" t="str">
        <f>'【別紙1】大会概要'!G6</f>
        <v>みやざき臨海公園特設会場
(みやざき臨海公園・一ッ葉有料道路)</v>
      </c>
      <c r="D6" s="16" t="str">
        <f>'【別紙1】大会概要'!J6</f>
        <v>競技会場と同じ</v>
      </c>
      <c r="E6" s="84" t="str">
        <f>'【別紙1】大会概要'!E6</f>
        <v>令和8年
9月26日(土)～9月27日(日)</v>
      </c>
      <c r="F6" s="90">
        <f>'【別紙1】大会概要'!F6</f>
        <v>2</v>
      </c>
      <c r="G6" s="97">
        <v>20</v>
      </c>
      <c r="H6" s="97">
        <f>76*2</f>
        <v>152</v>
      </c>
      <c r="I6" s="103">
        <f>10+89</f>
        <v>99</v>
      </c>
      <c r="J6" s="97">
        <f>21+47</f>
        <v>68</v>
      </c>
      <c r="K6" s="97">
        <v>8</v>
      </c>
      <c r="L6" s="97">
        <v>8</v>
      </c>
      <c r="M6" s="112">
        <v>240</v>
      </c>
      <c r="N6" s="112">
        <v>40</v>
      </c>
      <c r="O6" s="112">
        <v>30</v>
      </c>
      <c r="P6" s="120">
        <v>300</v>
      </c>
      <c r="Q6" s="127">
        <f t="shared" si="0"/>
        <v>965</v>
      </c>
    </row>
    <row r="7" spans="1:17" ht="82.5" customHeight="1">
      <c r="A7" s="68">
        <v>4</v>
      </c>
      <c r="B7" s="27" t="str">
        <f>'【別紙1】大会概要'!B7</f>
        <v>卓球競技</v>
      </c>
      <c r="C7" s="50" t="str">
        <f>'【別紙1】大会概要'!G7</f>
        <v>KING SportsPark
（宮崎市総合体育館）</v>
      </c>
      <c r="D7" s="16" t="str">
        <f>'【別紙1】大会概要'!J7</f>
        <v>宮崎県体育館
　【敷地面積】12,648.73㎡
　【延床面積】7,222.94㎡
駐車場
　【敷地面積】3,327㎡（駐車台数 242台）</v>
      </c>
      <c r="E7" s="84" t="str">
        <f>'【別紙1】大会概要'!E7</f>
        <v>令和8年
10月18日(日)～10月28日(水)</v>
      </c>
      <c r="F7" s="90">
        <f>'【別紙1】大会概要'!F7</f>
        <v>11</v>
      </c>
      <c r="G7" s="97">
        <v>35</v>
      </c>
      <c r="H7" s="97">
        <v>360</v>
      </c>
      <c r="I7" s="103">
        <v>300</v>
      </c>
      <c r="J7" s="97">
        <v>158</v>
      </c>
      <c r="K7" s="97">
        <v>0</v>
      </c>
      <c r="L7" s="97">
        <v>4</v>
      </c>
      <c r="M7" s="112">
        <v>672</v>
      </c>
      <c r="N7" s="112">
        <v>80</v>
      </c>
      <c r="O7" s="112">
        <v>80</v>
      </c>
      <c r="P7" s="120">
        <v>1000</v>
      </c>
      <c r="Q7" s="127">
        <f t="shared" si="0"/>
        <v>2689</v>
      </c>
    </row>
    <row r="8" spans="1:17" ht="51" customHeight="1">
      <c r="A8" s="68">
        <v>5</v>
      </c>
      <c r="B8" s="27" t="str">
        <f>'【別紙1】大会概要'!B8</f>
        <v>ライフル射撃競技(50m10mAP・BRBP)</v>
      </c>
      <c r="C8" s="50" t="str">
        <f>'【別紙1】大会概要'!G8</f>
        <v>①宮崎県ライフル射撃競技場
②宮崎市田野体育館</v>
      </c>
      <c r="D8" s="16" t="str">
        <f>'【別紙1】大会概要'!J8</f>
        <v>競技会場と同じ</v>
      </c>
      <c r="E8" s="84" t="str">
        <f>'【別紙1】大会概要'!E8</f>
        <v>令和8年
①10月8日(木)～11月14日(土)
②10月22日(木)～11月6日(金)</v>
      </c>
      <c r="F8" s="90" t="str">
        <f>'【別紙1】大会概要'!F8</f>
        <v>①38
②16</v>
      </c>
      <c r="G8" s="97">
        <v>20</v>
      </c>
      <c r="H8" s="97">
        <v>288</v>
      </c>
      <c r="I8" s="103">
        <v>124</v>
      </c>
      <c r="J8" s="97">
        <v>137</v>
      </c>
      <c r="K8" s="97">
        <v>0</v>
      </c>
      <c r="L8" s="97">
        <v>8</v>
      </c>
      <c r="M8" s="112">
        <v>504</v>
      </c>
      <c r="N8" s="112">
        <v>40</v>
      </c>
      <c r="O8" s="112">
        <v>8</v>
      </c>
      <c r="P8" s="120">
        <v>400</v>
      </c>
      <c r="Q8" s="127">
        <f t="shared" si="0"/>
        <v>1529</v>
      </c>
    </row>
    <row r="9" spans="1:17" ht="51" customHeight="1">
      <c r="A9" s="69">
        <v>6</v>
      </c>
      <c r="B9" s="28" t="str">
        <f>'【別紙1】大会概要'!B9</f>
        <v>ボウリング競技</v>
      </c>
      <c r="C9" s="51" t="str">
        <f>'【別紙1】大会概要'!G9</f>
        <v>宮崎エースレーン</v>
      </c>
      <c r="D9" s="17" t="str">
        <f>'【別紙1】大会概要'!J9</f>
        <v>競技会場と同じ</v>
      </c>
      <c r="E9" s="85" t="str">
        <f>'【別紙1】大会概要'!E9</f>
        <v>令和8年
11月19日(木)～11月23日(月)</v>
      </c>
      <c r="F9" s="91">
        <f>'【別紙1】大会概要'!F9</f>
        <v>5</v>
      </c>
      <c r="G9" s="98">
        <v>15</v>
      </c>
      <c r="H9" s="98">
        <v>230</v>
      </c>
      <c r="I9" s="104">
        <v>46</v>
      </c>
      <c r="J9" s="98">
        <v>78</v>
      </c>
      <c r="K9" s="98">
        <v>0</v>
      </c>
      <c r="L9" s="98">
        <v>3</v>
      </c>
      <c r="M9" s="113">
        <v>675</v>
      </c>
      <c r="N9" s="113">
        <v>30</v>
      </c>
      <c r="O9" s="113">
        <v>30</v>
      </c>
      <c r="P9" s="121">
        <v>300</v>
      </c>
      <c r="Q9" s="128">
        <f t="shared" si="0"/>
        <v>1407</v>
      </c>
    </row>
    <row r="10" spans="1:17" ht="51" customHeight="1">
      <c r="A10" s="70"/>
      <c r="B10" s="18"/>
      <c r="C10" s="78"/>
      <c r="D10" s="81"/>
      <c r="E10" s="86"/>
      <c r="F10" s="92"/>
      <c r="G10" s="99"/>
      <c r="H10" s="99"/>
      <c r="I10" s="105"/>
      <c r="J10" s="99"/>
      <c r="K10" s="99"/>
      <c r="L10" s="99"/>
      <c r="M10" s="99"/>
      <c r="N10" s="99"/>
      <c r="O10" s="99"/>
      <c r="P10" s="122"/>
      <c r="Q10" s="129"/>
    </row>
    <row r="11" spans="1:17" ht="103.2" customHeight="1">
      <c r="A11" s="70"/>
      <c r="B11" s="18"/>
      <c r="C11" s="78"/>
      <c r="D11" s="81"/>
      <c r="E11" s="86"/>
      <c r="F11" s="92"/>
      <c r="G11" s="99"/>
      <c r="H11" s="99"/>
      <c r="I11" s="105"/>
      <c r="J11" s="99"/>
      <c r="K11" s="99"/>
      <c r="L11" s="99"/>
      <c r="M11" s="99"/>
      <c r="N11" s="99"/>
      <c r="O11" s="99"/>
      <c r="P11" s="122"/>
      <c r="Q11" s="129"/>
    </row>
    <row r="12" spans="1:17" ht="51" customHeight="1">
      <c r="A12" s="70"/>
      <c r="B12" s="18"/>
      <c r="C12" s="78"/>
      <c r="D12" s="81"/>
      <c r="E12" s="86"/>
      <c r="F12" s="92"/>
      <c r="G12" s="99"/>
      <c r="H12" s="99"/>
      <c r="I12" s="105"/>
      <c r="J12" s="99"/>
      <c r="K12" s="99"/>
      <c r="L12" s="99"/>
      <c r="M12" s="99"/>
      <c r="N12" s="99"/>
      <c r="O12" s="99"/>
      <c r="P12" s="122"/>
      <c r="Q12" s="129"/>
    </row>
    <row r="13" spans="1:17" ht="102" customHeight="1">
      <c r="A13" s="70"/>
      <c r="B13" s="18"/>
      <c r="C13" s="78"/>
      <c r="D13" s="81"/>
      <c r="E13" s="86"/>
      <c r="F13" s="92"/>
      <c r="G13" s="99"/>
      <c r="H13" s="99"/>
      <c r="I13" s="105"/>
      <c r="J13" s="99"/>
      <c r="K13" s="99"/>
      <c r="L13" s="99"/>
      <c r="M13" s="99"/>
      <c r="N13" s="99"/>
      <c r="O13" s="99"/>
      <c r="P13" s="122"/>
      <c r="Q13" s="129"/>
    </row>
    <row r="14" spans="1:17" ht="51" customHeight="1">
      <c r="A14" s="70"/>
      <c r="B14" s="18"/>
      <c r="C14" s="78"/>
      <c r="D14" s="81"/>
      <c r="E14" s="86"/>
      <c r="F14" s="92"/>
      <c r="G14" s="99"/>
      <c r="H14" s="99"/>
      <c r="I14" s="105"/>
      <c r="J14" s="99"/>
      <c r="K14" s="99"/>
      <c r="L14" s="99"/>
      <c r="M14" s="99"/>
      <c r="N14" s="99"/>
      <c r="O14" s="99"/>
      <c r="P14" s="122"/>
      <c r="Q14" s="129"/>
    </row>
    <row r="15" spans="1:17" ht="51" customHeight="1">
      <c r="A15" s="70"/>
      <c r="B15" s="18"/>
      <c r="C15" s="78"/>
      <c r="D15" s="81"/>
      <c r="E15" s="86"/>
      <c r="F15" s="92"/>
      <c r="G15" s="99"/>
      <c r="H15" s="99"/>
      <c r="I15" s="105"/>
      <c r="J15" s="99"/>
      <c r="K15" s="99"/>
      <c r="L15" s="99"/>
      <c r="M15" s="99"/>
      <c r="N15" s="99"/>
      <c r="O15" s="99"/>
      <c r="P15" s="122"/>
      <c r="Q15" s="129"/>
    </row>
    <row r="16" spans="1:17" ht="51" customHeight="1">
      <c r="A16" s="70"/>
      <c r="B16" s="18"/>
      <c r="C16" s="78"/>
      <c r="D16" s="81"/>
      <c r="E16" s="86"/>
      <c r="F16" s="92"/>
      <c r="G16" s="99"/>
      <c r="H16" s="99"/>
      <c r="I16" s="105"/>
      <c r="J16" s="99"/>
      <c r="K16" s="99"/>
      <c r="L16" s="99"/>
      <c r="M16" s="99"/>
      <c r="N16" s="99"/>
      <c r="O16" s="99"/>
      <c r="P16" s="122"/>
      <c r="Q16" s="129"/>
    </row>
    <row r="17" spans="1:17" ht="51" customHeight="1">
      <c r="A17" s="70"/>
      <c r="B17" s="18"/>
      <c r="C17" s="78"/>
      <c r="D17" s="81"/>
      <c r="E17" s="86"/>
      <c r="F17" s="92"/>
      <c r="G17" s="99"/>
      <c r="H17" s="99"/>
      <c r="I17" s="105"/>
      <c r="J17" s="99"/>
      <c r="K17" s="99"/>
      <c r="L17" s="99"/>
      <c r="M17" s="99"/>
      <c r="N17" s="99"/>
      <c r="O17" s="99"/>
      <c r="P17" s="122"/>
      <c r="Q17" s="129"/>
    </row>
  </sheetData>
  <mergeCells count="17">
    <mergeCell ref="G1:L1"/>
    <mergeCell ref="M1:P1"/>
    <mergeCell ref="E2:F2"/>
    <mergeCell ref="A2:A3"/>
    <mergeCell ref="B2:B3"/>
    <mergeCell ref="C2:C3"/>
    <mergeCell ref="D2:D3"/>
    <mergeCell ref="G2:G3"/>
    <mergeCell ref="H2:H3"/>
    <mergeCell ref="I2:I3"/>
    <mergeCell ref="K2:K3"/>
    <mergeCell ref="L2:L3"/>
    <mergeCell ref="M2:M3"/>
    <mergeCell ref="N2:N3"/>
    <mergeCell ref="O2:O3"/>
    <mergeCell ref="P2:P3"/>
    <mergeCell ref="Q2:Q3"/>
  </mergeCells>
  <phoneticPr fontId="3"/>
  <pageMargins left="0.11811023622047245" right="0.11811023622047245" top="0.39370078740157477" bottom="0.39370078740157477" header="0.11811023622047245" footer="0.11811023622047245"/>
  <pageSetup paperSize="9" scale="77" fitToWidth="1" fitToHeight="0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86"/>
  <sheetViews>
    <sheetView showGridLines="0" tabSelected="1" view="pageBreakPreview" topLeftCell="A58" zoomScale="98" zoomScaleSheetLayoutView="98" workbookViewId="0">
      <selection activeCell="E9" sqref="E9:H9"/>
    </sheetView>
  </sheetViews>
  <sheetFormatPr defaultRowHeight="12.75"/>
  <cols>
    <col min="1" max="1" width="6.8984375" style="60" customWidth="1"/>
    <col min="2" max="2" width="7" style="60" customWidth="1"/>
    <col min="3" max="3" width="7.375" style="60" customWidth="1"/>
    <col min="4" max="4" width="22.8984375" style="130" customWidth="1"/>
    <col min="5" max="7" width="6.19921875" style="130" customWidth="1"/>
    <col min="8" max="8" width="8.625" style="60" customWidth="1"/>
    <col min="9" max="11" width="9" style="60" customWidth="1"/>
    <col min="12" max="12" width="6.625" style="131" customWidth="1"/>
    <col min="13" max="13" width="8.625" style="131" customWidth="1"/>
    <col min="14" max="14" width="8.69921875" style="59" bestFit="1" customWidth="1"/>
    <col min="15" max="15" width="20" style="59" customWidth="1"/>
    <col min="16" max="16" width="20" style="60" customWidth="1"/>
    <col min="17" max="17" width="25.296875" style="5" bestFit="1" customWidth="1"/>
    <col min="18" max="254" width="9" style="60" customWidth="1"/>
    <col min="255" max="256" width="9.875" style="60" customWidth="1"/>
    <col min="257" max="257" width="20.5" style="60" bestFit="1" customWidth="1"/>
    <col min="258" max="261" width="8.625" style="60" customWidth="1"/>
    <col min="262" max="265" width="9.125" style="60" customWidth="1"/>
    <col min="266" max="267" width="8.875" style="60" customWidth="1"/>
    <col min="268" max="271" width="9" style="60" customWidth="1"/>
    <col min="272" max="272" width="15.125" style="60" customWidth="1"/>
    <col min="273" max="510" width="9" style="60" customWidth="1"/>
    <col min="511" max="512" width="9.875" style="60" customWidth="1"/>
    <col min="513" max="513" width="20.5" style="60" bestFit="1" customWidth="1"/>
    <col min="514" max="517" width="8.625" style="60" customWidth="1"/>
    <col min="518" max="521" width="9.125" style="60" customWidth="1"/>
    <col min="522" max="523" width="8.875" style="60" customWidth="1"/>
    <col min="524" max="527" width="9" style="60" customWidth="1"/>
    <col min="528" max="528" width="15.125" style="60" customWidth="1"/>
    <col min="529" max="766" width="9" style="60" customWidth="1"/>
    <col min="767" max="768" width="9.875" style="60" customWidth="1"/>
    <col min="769" max="769" width="20.5" style="60" bestFit="1" customWidth="1"/>
    <col min="770" max="773" width="8.625" style="60" customWidth="1"/>
    <col min="774" max="777" width="9.125" style="60" customWidth="1"/>
    <col min="778" max="779" width="8.875" style="60" customWidth="1"/>
    <col min="780" max="783" width="9" style="60" customWidth="1"/>
    <col min="784" max="784" width="15.125" style="60" customWidth="1"/>
    <col min="785" max="1022" width="9" style="60" customWidth="1"/>
    <col min="1023" max="1024" width="9.875" style="60" customWidth="1"/>
    <col min="1025" max="1025" width="20.5" style="60" bestFit="1" customWidth="1"/>
    <col min="1026" max="1029" width="8.625" style="60" customWidth="1"/>
    <col min="1030" max="1033" width="9.125" style="60" customWidth="1"/>
    <col min="1034" max="1035" width="8.875" style="60" customWidth="1"/>
    <col min="1036" max="1039" width="9" style="60" customWidth="1"/>
    <col min="1040" max="1040" width="15.125" style="60" customWidth="1"/>
    <col min="1041" max="1278" width="9" style="60" customWidth="1"/>
    <col min="1279" max="1280" width="9.875" style="60" customWidth="1"/>
    <col min="1281" max="1281" width="20.5" style="60" bestFit="1" customWidth="1"/>
    <col min="1282" max="1285" width="8.625" style="60" customWidth="1"/>
    <col min="1286" max="1289" width="9.125" style="60" customWidth="1"/>
    <col min="1290" max="1291" width="8.875" style="60" customWidth="1"/>
    <col min="1292" max="1295" width="9" style="60" customWidth="1"/>
    <col min="1296" max="1296" width="15.125" style="60" customWidth="1"/>
    <col min="1297" max="1534" width="9" style="60" customWidth="1"/>
    <col min="1535" max="1536" width="9.875" style="60" customWidth="1"/>
    <col min="1537" max="1537" width="20.5" style="60" bestFit="1" customWidth="1"/>
    <col min="1538" max="1541" width="8.625" style="60" customWidth="1"/>
    <col min="1542" max="1545" width="9.125" style="60" customWidth="1"/>
    <col min="1546" max="1547" width="8.875" style="60" customWidth="1"/>
    <col min="1548" max="1551" width="9" style="60" customWidth="1"/>
    <col min="1552" max="1552" width="15.125" style="60" customWidth="1"/>
    <col min="1553" max="1790" width="9" style="60" customWidth="1"/>
    <col min="1791" max="1792" width="9.875" style="60" customWidth="1"/>
    <col min="1793" max="1793" width="20.5" style="60" bestFit="1" customWidth="1"/>
    <col min="1794" max="1797" width="8.625" style="60" customWidth="1"/>
    <col min="1798" max="1801" width="9.125" style="60" customWidth="1"/>
    <col min="1802" max="1803" width="8.875" style="60" customWidth="1"/>
    <col min="1804" max="1807" width="9" style="60" customWidth="1"/>
    <col min="1808" max="1808" width="15.125" style="60" customWidth="1"/>
    <col min="1809" max="2046" width="9" style="60" customWidth="1"/>
    <col min="2047" max="2048" width="9.875" style="60" customWidth="1"/>
    <col min="2049" max="2049" width="20.5" style="60" bestFit="1" customWidth="1"/>
    <col min="2050" max="2053" width="8.625" style="60" customWidth="1"/>
    <col min="2054" max="2057" width="9.125" style="60" customWidth="1"/>
    <col min="2058" max="2059" width="8.875" style="60" customWidth="1"/>
    <col min="2060" max="2063" width="9" style="60" customWidth="1"/>
    <col min="2064" max="2064" width="15.125" style="60" customWidth="1"/>
    <col min="2065" max="2302" width="9" style="60" customWidth="1"/>
    <col min="2303" max="2304" width="9.875" style="60" customWidth="1"/>
    <col min="2305" max="2305" width="20.5" style="60" bestFit="1" customWidth="1"/>
    <col min="2306" max="2309" width="8.625" style="60" customWidth="1"/>
    <col min="2310" max="2313" width="9.125" style="60" customWidth="1"/>
    <col min="2314" max="2315" width="8.875" style="60" customWidth="1"/>
    <col min="2316" max="2319" width="9" style="60" customWidth="1"/>
    <col min="2320" max="2320" width="15.125" style="60" customWidth="1"/>
    <col min="2321" max="2558" width="9" style="60" customWidth="1"/>
    <col min="2559" max="2560" width="9.875" style="60" customWidth="1"/>
    <col min="2561" max="2561" width="20.5" style="60" bestFit="1" customWidth="1"/>
    <col min="2562" max="2565" width="8.625" style="60" customWidth="1"/>
    <col min="2566" max="2569" width="9.125" style="60" customWidth="1"/>
    <col min="2570" max="2571" width="8.875" style="60" customWidth="1"/>
    <col min="2572" max="2575" width="9" style="60" customWidth="1"/>
    <col min="2576" max="2576" width="15.125" style="60" customWidth="1"/>
    <col min="2577" max="2814" width="9" style="60" customWidth="1"/>
    <col min="2815" max="2816" width="9.875" style="60" customWidth="1"/>
    <col min="2817" max="2817" width="20.5" style="60" bestFit="1" customWidth="1"/>
    <col min="2818" max="2821" width="8.625" style="60" customWidth="1"/>
    <col min="2822" max="2825" width="9.125" style="60" customWidth="1"/>
    <col min="2826" max="2827" width="8.875" style="60" customWidth="1"/>
    <col min="2828" max="2831" width="9" style="60" customWidth="1"/>
    <col min="2832" max="2832" width="15.125" style="60" customWidth="1"/>
    <col min="2833" max="3070" width="9" style="60" customWidth="1"/>
    <col min="3071" max="3072" width="9.875" style="60" customWidth="1"/>
    <col min="3073" max="3073" width="20.5" style="60" bestFit="1" customWidth="1"/>
    <col min="3074" max="3077" width="8.625" style="60" customWidth="1"/>
    <col min="3078" max="3081" width="9.125" style="60" customWidth="1"/>
    <col min="3082" max="3083" width="8.875" style="60" customWidth="1"/>
    <col min="3084" max="3087" width="9" style="60" customWidth="1"/>
    <col min="3088" max="3088" width="15.125" style="60" customWidth="1"/>
    <col min="3089" max="3326" width="9" style="60" customWidth="1"/>
    <col min="3327" max="3328" width="9.875" style="60" customWidth="1"/>
    <col min="3329" max="3329" width="20.5" style="60" bestFit="1" customWidth="1"/>
    <col min="3330" max="3333" width="8.625" style="60" customWidth="1"/>
    <col min="3334" max="3337" width="9.125" style="60" customWidth="1"/>
    <col min="3338" max="3339" width="8.875" style="60" customWidth="1"/>
    <col min="3340" max="3343" width="9" style="60" customWidth="1"/>
    <col min="3344" max="3344" width="15.125" style="60" customWidth="1"/>
    <col min="3345" max="3582" width="9" style="60" customWidth="1"/>
    <col min="3583" max="3584" width="9.875" style="60" customWidth="1"/>
    <col min="3585" max="3585" width="20.5" style="60" bestFit="1" customWidth="1"/>
    <col min="3586" max="3589" width="8.625" style="60" customWidth="1"/>
    <col min="3590" max="3593" width="9.125" style="60" customWidth="1"/>
    <col min="3594" max="3595" width="8.875" style="60" customWidth="1"/>
    <col min="3596" max="3599" width="9" style="60" customWidth="1"/>
    <col min="3600" max="3600" width="15.125" style="60" customWidth="1"/>
    <col min="3601" max="3838" width="9" style="60" customWidth="1"/>
    <col min="3839" max="3840" width="9.875" style="60" customWidth="1"/>
    <col min="3841" max="3841" width="20.5" style="60" bestFit="1" customWidth="1"/>
    <col min="3842" max="3845" width="8.625" style="60" customWidth="1"/>
    <col min="3846" max="3849" width="9.125" style="60" customWidth="1"/>
    <col min="3850" max="3851" width="8.875" style="60" customWidth="1"/>
    <col min="3852" max="3855" width="9" style="60" customWidth="1"/>
    <col min="3856" max="3856" width="15.125" style="60" customWidth="1"/>
    <col min="3857" max="4094" width="9" style="60" customWidth="1"/>
    <col min="4095" max="4096" width="9.875" style="60" customWidth="1"/>
    <col min="4097" max="4097" width="20.5" style="60" bestFit="1" customWidth="1"/>
    <col min="4098" max="4101" width="8.625" style="60" customWidth="1"/>
    <col min="4102" max="4105" width="9.125" style="60" customWidth="1"/>
    <col min="4106" max="4107" width="8.875" style="60" customWidth="1"/>
    <col min="4108" max="4111" width="9" style="60" customWidth="1"/>
    <col min="4112" max="4112" width="15.125" style="60" customWidth="1"/>
    <col min="4113" max="4350" width="9" style="60" customWidth="1"/>
    <col min="4351" max="4352" width="9.875" style="60" customWidth="1"/>
    <col min="4353" max="4353" width="20.5" style="60" bestFit="1" customWidth="1"/>
    <col min="4354" max="4357" width="8.625" style="60" customWidth="1"/>
    <col min="4358" max="4361" width="9.125" style="60" customWidth="1"/>
    <col min="4362" max="4363" width="8.875" style="60" customWidth="1"/>
    <col min="4364" max="4367" width="9" style="60" customWidth="1"/>
    <col min="4368" max="4368" width="15.125" style="60" customWidth="1"/>
    <col min="4369" max="4606" width="9" style="60" customWidth="1"/>
    <col min="4607" max="4608" width="9.875" style="60" customWidth="1"/>
    <col min="4609" max="4609" width="20.5" style="60" bestFit="1" customWidth="1"/>
    <col min="4610" max="4613" width="8.625" style="60" customWidth="1"/>
    <col min="4614" max="4617" width="9.125" style="60" customWidth="1"/>
    <col min="4618" max="4619" width="8.875" style="60" customWidth="1"/>
    <col min="4620" max="4623" width="9" style="60" customWidth="1"/>
    <col min="4624" max="4624" width="15.125" style="60" customWidth="1"/>
    <col min="4625" max="4862" width="9" style="60" customWidth="1"/>
    <col min="4863" max="4864" width="9.875" style="60" customWidth="1"/>
    <col min="4865" max="4865" width="20.5" style="60" bestFit="1" customWidth="1"/>
    <col min="4866" max="4869" width="8.625" style="60" customWidth="1"/>
    <col min="4870" max="4873" width="9.125" style="60" customWidth="1"/>
    <col min="4874" max="4875" width="8.875" style="60" customWidth="1"/>
    <col min="4876" max="4879" width="9" style="60" customWidth="1"/>
    <col min="4880" max="4880" width="15.125" style="60" customWidth="1"/>
    <col min="4881" max="5118" width="9" style="60" customWidth="1"/>
    <col min="5119" max="5120" width="9.875" style="60" customWidth="1"/>
    <col min="5121" max="5121" width="20.5" style="60" bestFit="1" customWidth="1"/>
    <col min="5122" max="5125" width="8.625" style="60" customWidth="1"/>
    <col min="5126" max="5129" width="9.125" style="60" customWidth="1"/>
    <col min="5130" max="5131" width="8.875" style="60" customWidth="1"/>
    <col min="5132" max="5135" width="9" style="60" customWidth="1"/>
    <col min="5136" max="5136" width="15.125" style="60" customWidth="1"/>
    <col min="5137" max="5374" width="9" style="60" customWidth="1"/>
    <col min="5375" max="5376" width="9.875" style="60" customWidth="1"/>
    <col min="5377" max="5377" width="20.5" style="60" bestFit="1" customWidth="1"/>
    <col min="5378" max="5381" width="8.625" style="60" customWidth="1"/>
    <col min="5382" max="5385" width="9.125" style="60" customWidth="1"/>
    <col min="5386" max="5387" width="8.875" style="60" customWidth="1"/>
    <col min="5388" max="5391" width="9" style="60" customWidth="1"/>
    <col min="5392" max="5392" width="15.125" style="60" customWidth="1"/>
    <col min="5393" max="5630" width="9" style="60" customWidth="1"/>
    <col min="5631" max="5632" width="9.875" style="60" customWidth="1"/>
    <col min="5633" max="5633" width="20.5" style="60" bestFit="1" customWidth="1"/>
    <col min="5634" max="5637" width="8.625" style="60" customWidth="1"/>
    <col min="5638" max="5641" width="9.125" style="60" customWidth="1"/>
    <col min="5642" max="5643" width="8.875" style="60" customWidth="1"/>
    <col min="5644" max="5647" width="9" style="60" customWidth="1"/>
    <col min="5648" max="5648" width="15.125" style="60" customWidth="1"/>
    <col min="5649" max="5886" width="9" style="60" customWidth="1"/>
    <col min="5887" max="5888" width="9.875" style="60" customWidth="1"/>
    <col min="5889" max="5889" width="20.5" style="60" bestFit="1" customWidth="1"/>
    <col min="5890" max="5893" width="8.625" style="60" customWidth="1"/>
    <col min="5894" max="5897" width="9.125" style="60" customWidth="1"/>
    <col min="5898" max="5899" width="8.875" style="60" customWidth="1"/>
    <col min="5900" max="5903" width="9" style="60" customWidth="1"/>
    <col min="5904" max="5904" width="15.125" style="60" customWidth="1"/>
    <col min="5905" max="6142" width="9" style="60" customWidth="1"/>
    <col min="6143" max="6144" width="9.875" style="60" customWidth="1"/>
    <col min="6145" max="6145" width="20.5" style="60" bestFit="1" customWidth="1"/>
    <col min="6146" max="6149" width="8.625" style="60" customWidth="1"/>
    <col min="6150" max="6153" width="9.125" style="60" customWidth="1"/>
    <col min="6154" max="6155" width="8.875" style="60" customWidth="1"/>
    <col min="6156" max="6159" width="9" style="60" customWidth="1"/>
    <col min="6160" max="6160" width="15.125" style="60" customWidth="1"/>
    <col min="6161" max="6398" width="9" style="60" customWidth="1"/>
    <col min="6399" max="6400" width="9.875" style="60" customWidth="1"/>
    <col min="6401" max="6401" width="20.5" style="60" bestFit="1" customWidth="1"/>
    <col min="6402" max="6405" width="8.625" style="60" customWidth="1"/>
    <col min="6406" max="6409" width="9.125" style="60" customWidth="1"/>
    <col min="6410" max="6411" width="8.875" style="60" customWidth="1"/>
    <col min="6412" max="6415" width="9" style="60" customWidth="1"/>
    <col min="6416" max="6416" width="15.125" style="60" customWidth="1"/>
    <col min="6417" max="6654" width="9" style="60" customWidth="1"/>
    <col min="6655" max="6656" width="9.875" style="60" customWidth="1"/>
    <col min="6657" max="6657" width="20.5" style="60" bestFit="1" customWidth="1"/>
    <col min="6658" max="6661" width="8.625" style="60" customWidth="1"/>
    <col min="6662" max="6665" width="9.125" style="60" customWidth="1"/>
    <col min="6666" max="6667" width="8.875" style="60" customWidth="1"/>
    <col min="6668" max="6671" width="9" style="60" customWidth="1"/>
    <col min="6672" max="6672" width="15.125" style="60" customWidth="1"/>
    <col min="6673" max="6910" width="9" style="60" customWidth="1"/>
    <col min="6911" max="6912" width="9.875" style="60" customWidth="1"/>
    <col min="6913" max="6913" width="20.5" style="60" bestFit="1" customWidth="1"/>
    <col min="6914" max="6917" width="8.625" style="60" customWidth="1"/>
    <col min="6918" max="6921" width="9.125" style="60" customWidth="1"/>
    <col min="6922" max="6923" width="8.875" style="60" customWidth="1"/>
    <col min="6924" max="6927" width="9" style="60" customWidth="1"/>
    <col min="6928" max="6928" width="15.125" style="60" customWidth="1"/>
    <col min="6929" max="7166" width="9" style="60" customWidth="1"/>
    <col min="7167" max="7168" width="9.875" style="60" customWidth="1"/>
    <col min="7169" max="7169" width="20.5" style="60" bestFit="1" customWidth="1"/>
    <col min="7170" max="7173" width="8.625" style="60" customWidth="1"/>
    <col min="7174" max="7177" width="9.125" style="60" customWidth="1"/>
    <col min="7178" max="7179" width="8.875" style="60" customWidth="1"/>
    <col min="7180" max="7183" width="9" style="60" customWidth="1"/>
    <col min="7184" max="7184" width="15.125" style="60" customWidth="1"/>
    <col min="7185" max="7422" width="9" style="60" customWidth="1"/>
    <col min="7423" max="7424" width="9.875" style="60" customWidth="1"/>
    <col min="7425" max="7425" width="20.5" style="60" bestFit="1" customWidth="1"/>
    <col min="7426" max="7429" width="8.625" style="60" customWidth="1"/>
    <col min="7430" max="7433" width="9.125" style="60" customWidth="1"/>
    <col min="7434" max="7435" width="8.875" style="60" customWidth="1"/>
    <col min="7436" max="7439" width="9" style="60" customWidth="1"/>
    <col min="7440" max="7440" width="15.125" style="60" customWidth="1"/>
    <col min="7441" max="7678" width="9" style="60" customWidth="1"/>
    <col min="7679" max="7680" width="9.875" style="60" customWidth="1"/>
    <col min="7681" max="7681" width="20.5" style="60" bestFit="1" customWidth="1"/>
    <col min="7682" max="7685" width="8.625" style="60" customWidth="1"/>
    <col min="7686" max="7689" width="9.125" style="60" customWidth="1"/>
    <col min="7690" max="7691" width="8.875" style="60" customWidth="1"/>
    <col min="7692" max="7695" width="9" style="60" customWidth="1"/>
    <col min="7696" max="7696" width="15.125" style="60" customWidth="1"/>
    <col min="7697" max="7934" width="9" style="60" customWidth="1"/>
    <col min="7935" max="7936" width="9.875" style="60" customWidth="1"/>
    <col min="7937" max="7937" width="20.5" style="60" bestFit="1" customWidth="1"/>
    <col min="7938" max="7941" width="8.625" style="60" customWidth="1"/>
    <col min="7942" max="7945" width="9.125" style="60" customWidth="1"/>
    <col min="7946" max="7947" width="8.875" style="60" customWidth="1"/>
    <col min="7948" max="7951" width="9" style="60" customWidth="1"/>
    <col min="7952" max="7952" width="15.125" style="60" customWidth="1"/>
    <col min="7953" max="8190" width="9" style="60" customWidth="1"/>
    <col min="8191" max="8192" width="9.875" style="60" customWidth="1"/>
    <col min="8193" max="8193" width="20.5" style="60" bestFit="1" customWidth="1"/>
    <col min="8194" max="8197" width="8.625" style="60" customWidth="1"/>
    <col min="8198" max="8201" width="9.125" style="60" customWidth="1"/>
    <col min="8202" max="8203" width="8.875" style="60" customWidth="1"/>
    <col min="8204" max="8207" width="9" style="60" customWidth="1"/>
    <col min="8208" max="8208" width="15.125" style="60" customWidth="1"/>
    <col min="8209" max="8446" width="9" style="60" customWidth="1"/>
    <col min="8447" max="8448" width="9.875" style="60" customWidth="1"/>
    <col min="8449" max="8449" width="20.5" style="60" bestFit="1" customWidth="1"/>
    <col min="8450" max="8453" width="8.625" style="60" customWidth="1"/>
    <col min="8454" max="8457" width="9.125" style="60" customWidth="1"/>
    <col min="8458" max="8459" width="8.875" style="60" customWidth="1"/>
    <col min="8460" max="8463" width="9" style="60" customWidth="1"/>
    <col min="8464" max="8464" width="15.125" style="60" customWidth="1"/>
    <col min="8465" max="8702" width="9" style="60" customWidth="1"/>
    <col min="8703" max="8704" width="9.875" style="60" customWidth="1"/>
    <col min="8705" max="8705" width="20.5" style="60" bestFit="1" customWidth="1"/>
    <col min="8706" max="8709" width="8.625" style="60" customWidth="1"/>
    <col min="8710" max="8713" width="9.125" style="60" customWidth="1"/>
    <col min="8714" max="8715" width="8.875" style="60" customWidth="1"/>
    <col min="8716" max="8719" width="9" style="60" customWidth="1"/>
    <col min="8720" max="8720" width="15.125" style="60" customWidth="1"/>
    <col min="8721" max="8958" width="9" style="60" customWidth="1"/>
    <col min="8959" max="8960" width="9.875" style="60" customWidth="1"/>
    <col min="8961" max="8961" width="20.5" style="60" bestFit="1" customWidth="1"/>
    <col min="8962" max="8965" width="8.625" style="60" customWidth="1"/>
    <col min="8966" max="8969" width="9.125" style="60" customWidth="1"/>
    <col min="8970" max="8971" width="8.875" style="60" customWidth="1"/>
    <col min="8972" max="8975" width="9" style="60" customWidth="1"/>
    <col min="8976" max="8976" width="15.125" style="60" customWidth="1"/>
    <col min="8977" max="9214" width="9" style="60" customWidth="1"/>
    <col min="9215" max="9216" width="9.875" style="60" customWidth="1"/>
    <col min="9217" max="9217" width="20.5" style="60" bestFit="1" customWidth="1"/>
    <col min="9218" max="9221" width="8.625" style="60" customWidth="1"/>
    <col min="9222" max="9225" width="9.125" style="60" customWidth="1"/>
    <col min="9226" max="9227" width="8.875" style="60" customWidth="1"/>
    <col min="9228" max="9231" width="9" style="60" customWidth="1"/>
    <col min="9232" max="9232" width="15.125" style="60" customWidth="1"/>
    <col min="9233" max="9470" width="9" style="60" customWidth="1"/>
    <col min="9471" max="9472" width="9.875" style="60" customWidth="1"/>
    <col min="9473" max="9473" width="20.5" style="60" bestFit="1" customWidth="1"/>
    <col min="9474" max="9477" width="8.625" style="60" customWidth="1"/>
    <col min="9478" max="9481" width="9.125" style="60" customWidth="1"/>
    <col min="9482" max="9483" width="8.875" style="60" customWidth="1"/>
    <col min="9484" max="9487" width="9" style="60" customWidth="1"/>
    <col min="9488" max="9488" width="15.125" style="60" customWidth="1"/>
    <col min="9489" max="9726" width="9" style="60" customWidth="1"/>
    <col min="9727" max="9728" width="9.875" style="60" customWidth="1"/>
    <col min="9729" max="9729" width="20.5" style="60" bestFit="1" customWidth="1"/>
    <col min="9730" max="9733" width="8.625" style="60" customWidth="1"/>
    <col min="9734" max="9737" width="9.125" style="60" customWidth="1"/>
    <col min="9738" max="9739" width="8.875" style="60" customWidth="1"/>
    <col min="9740" max="9743" width="9" style="60" customWidth="1"/>
    <col min="9744" max="9744" width="15.125" style="60" customWidth="1"/>
    <col min="9745" max="9982" width="9" style="60" customWidth="1"/>
    <col min="9983" max="9984" width="9.875" style="60" customWidth="1"/>
    <col min="9985" max="9985" width="20.5" style="60" bestFit="1" customWidth="1"/>
    <col min="9986" max="9989" width="8.625" style="60" customWidth="1"/>
    <col min="9990" max="9993" width="9.125" style="60" customWidth="1"/>
    <col min="9994" max="9995" width="8.875" style="60" customWidth="1"/>
    <col min="9996" max="9999" width="9" style="60" customWidth="1"/>
    <col min="10000" max="10000" width="15.125" style="60" customWidth="1"/>
    <col min="10001" max="10238" width="9" style="60" customWidth="1"/>
    <col min="10239" max="10240" width="9.875" style="60" customWidth="1"/>
    <col min="10241" max="10241" width="20.5" style="60" bestFit="1" customWidth="1"/>
    <col min="10242" max="10245" width="8.625" style="60" customWidth="1"/>
    <col min="10246" max="10249" width="9.125" style="60" customWidth="1"/>
    <col min="10250" max="10251" width="8.875" style="60" customWidth="1"/>
    <col min="10252" max="10255" width="9" style="60" customWidth="1"/>
    <col min="10256" max="10256" width="15.125" style="60" customWidth="1"/>
    <col min="10257" max="10494" width="9" style="60" customWidth="1"/>
    <col min="10495" max="10496" width="9.875" style="60" customWidth="1"/>
    <col min="10497" max="10497" width="20.5" style="60" bestFit="1" customWidth="1"/>
    <col min="10498" max="10501" width="8.625" style="60" customWidth="1"/>
    <col min="10502" max="10505" width="9.125" style="60" customWidth="1"/>
    <col min="10506" max="10507" width="8.875" style="60" customWidth="1"/>
    <col min="10508" max="10511" width="9" style="60" customWidth="1"/>
    <col min="10512" max="10512" width="15.125" style="60" customWidth="1"/>
    <col min="10513" max="10750" width="9" style="60" customWidth="1"/>
    <col min="10751" max="10752" width="9.875" style="60" customWidth="1"/>
    <col min="10753" max="10753" width="20.5" style="60" bestFit="1" customWidth="1"/>
    <col min="10754" max="10757" width="8.625" style="60" customWidth="1"/>
    <col min="10758" max="10761" width="9.125" style="60" customWidth="1"/>
    <col min="10762" max="10763" width="8.875" style="60" customWidth="1"/>
    <col min="10764" max="10767" width="9" style="60" customWidth="1"/>
    <col min="10768" max="10768" width="15.125" style="60" customWidth="1"/>
    <col min="10769" max="11006" width="9" style="60" customWidth="1"/>
    <col min="11007" max="11008" width="9.875" style="60" customWidth="1"/>
    <col min="11009" max="11009" width="20.5" style="60" bestFit="1" customWidth="1"/>
    <col min="11010" max="11013" width="8.625" style="60" customWidth="1"/>
    <col min="11014" max="11017" width="9.125" style="60" customWidth="1"/>
    <col min="11018" max="11019" width="8.875" style="60" customWidth="1"/>
    <col min="11020" max="11023" width="9" style="60" customWidth="1"/>
    <col min="11024" max="11024" width="15.125" style="60" customWidth="1"/>
    <col min="11025" max="11262" width="9" style="60" customWidth="1"/>
    <col min="11263" max="11264" width="9.875" style="60" customWidth="1"/>
    <col min="11265" max="11265" width="20.5" style="60" bestFit="1" customWidth="1"/>
    <col min="11266" max="11269" width="8.625" style="60" customWidth="1"/>
    <col min="11270" max="11273" width="9.125" style="60" customWidth="1"/>
    <col min="11274" max="11275" width="8.875" style="60" customWidth="1"/>
    <col min="11276" max="11279" width="9" style="60" customWidth="1"/>
    <col min="11280" max="11280" width="15.125" style="60" customWidth="1"/>
    <col min="11281" max="11518" width="9" style="60" customWidth="1"/>
    <col min="11519" max="11520" width="9.875" style="60" customWidth="1"/>
    <col min="11521" max="11521" width="20.5" style="60" bestFit="1" customWidth="1"/>
    <col min="11522" max="11525" width="8.625" style="60" customWidth="1"/>
    <col min="11526" max="11529" width="9.125" style="60" customWidth="1"/>
    <col min="11530" max="11531" width="8.875" style="60" customWidth="1"/>
    <col min="11532" max="11535" width="9" style="60" customWidth="1"/>
    <col min="11536" max="11536" width="15.125" style="60" customWidth="1"/>
    <col min="11537" max="11774" width="9" style="60" customWidth="1"/>
    <col min="11775" max="11776" width="9.875" style="60" customWidth="1"/>
    <col min="11777" max="11777" width="20.5" style="60" bestFit="1" customWidth="1"/>
    <col min="11778" max="11781" width="8.625" style="60" customWidth="1"/>
    <col min="11782" max="11785" width="9.125" style="60" customWidth="1"/>
    <col min="11786" max="11787" width="8.875" style="60" customWidth="1"/>
    <col min="11788" max="11791" width="9" style="60" customWidth="1"/>
    <col min="11792" max="11792" width="15.125" style="60" customWidth="1"/>
    <col min="11793" max="12030" width="9" style="60" customWidth="1"/>
    <col min="12031" max="12032" width="9.875" style="60" customWidth="1"/>
    <col min="12033" max="12033" width="20.5" style="60" bestFit="1" customWidth="1"/>
    <col min="12034" max="12037" width="8.625" style="60" customWidth="1"/>
    <col min="12038" max="12041" width="9.125" style="60" customWidth="1"/>
    <col min="12042" max="12043" width="8.875" style="60" customWidth="1"/>
    <col min="12044" max="12047" width="9" style="60" customWidth="1"/>
    <col min="12048" max="12048" width="15.125" style="60" customWidth="1"/>
    <col min="12049" max="12286" width="9" style="60" customWidth="1"/>
    <col min="12287" max="12288" width="9.875" style="60" customWidth="1"/>
    <col min="12289" max="12289" width="20.5" style="60" bestFit="1" customWidth="1"/>
    <col min="12290" max="12293" width="8.625" style="60" customWidth="1"/>
    <col min="12294" max="12297" width="9.125" style="60" customWidth="1"/>
    <col min="12298" max="12299" width="8.875" style="60" customWidth="1"/>
    <col min="12300" max="12303" width="9" style="60" customWidth="1"/>
    <col min="12304" max="12304" width="15.125" style="60" customWidth="1"/>
    <col min="12305" max="12542" width="9" style="60" customWidth="1"/>
    <col min="12543" max="12544" width="9.875" style="60" customWidth="1"/>
    <col min="12545" max="12545" width="20.5" style="60" bestFit="1" customWidth="1"/>
    <col min="12546" max="12549" width="8.625" style="60" customWidth="1"/>
    <col min="12550" max="12553" width="9.125" style="60" customWidth="1"/>
    <col min="12554" max="12555" width="8.875" style="60" customWidth="1"/>
    <col min="12556" max="12559" width="9" style="60" customWidth="1"/>
    <col min="12560" max="12560" width="15.125" style="60" customWidth="1"/>
    <col min="12561" max="12798" width="9" style="60" customWidth="1"/>
    <col min="12799" max="12800" width="9.875" style="60" customWidth="1"/>
    <col min="12801" max="12801" width="20.5" style="60" bestFit="1" customWidth="1"/>
    <col min="12802" max="12805" width="8.625" style="60" customWidth="1"/>
    <col min="12806" max="12809" width="9.125" style="60" customWidth="1"/>
    <col min="12810" max="12811" width="8.875" style="60" customWidth="1"/>
    <col min="12812" max="12815" width="9" style="60" customWidth="1"/>
    <col min="12816" max="12816" width="15.125" style="60" customWidth="1"/>
    <col min="12817" max="13054" width="9" style="60" customWidth="1"/>
    <col min="13055" max="13056" width="9.875" style="60" customWidth="1"/>
    <col min="13057" max="13057" width="20.5" style="60" bestFit="1" customWidth="1"/>
    <col min="13058" max="13061" width="8.625" style="60" customWidth="1"/>
    <col min="13062" max="13065" width="9.125" style="60" customWidth="1"/>
    <col min="13066" max="13067" width="8.875" style="60" customWidth="1"/>
    <col min="13068" max="13071" width="9" style="60" customWidth="1"/>
    <col min="13072" max="13072" width="15.125" style="60" customWidth="1"/>
    <col min="13073" max="13310" width="9" style="60" customWidth="1"/>
    <col min="13311" max="13312" width="9.875" style="60" customWidth="1"/>
    <col min="13313" max="13313" width="20.5" style="60" bestFit="1" customWidth="1"/>
    <col min="13314" max="13317" width="8.625" style="60" customWidth="1"/>
    <col min="13318" max="13321" width="9.125" style="60" customWidth="1"/>
    <col min="13322" max="13323" width="8.875" style="60" customWidth="1"/>
    <col min="13324" max="13327" width="9" style="60" customWidth="1"/>
    <col min="13328" max="13328" width="15.125" style="60" customWidth="1"/>
    <col min="13329" max="13566" width="9" style="60" customWidth="1"/>
    <col min="13567" max="13568" width="9.875" style="60" customWidth="1"/>
    <col min="13569" max="13569" width="20.5" style="60" bestFit="1" customWidth="1"/>
    <col min="13570" max="13573" width="8.625" style="60" customWidth="1"/>
    <col min="13574" max="13577" width="9.125" style="60" customWidth="1"/>
    <col min="13578" max="13579" width="8.875" style="60" customWidth="1"/>
    <col min="13580" max="13583" width="9" style="60" customWidth="1"/>
    <col min="13584" max="13584" width="15.125" style="60" customWidth="1"/>
    <col min="13585" max="13822" width="9" style="60" customWidth="1"/>
    <col min="13823" max="13824" width="9.875" style="60" customWidth="1"/>
    <col min="13825" max="13825" width="20.5" style="60" bestFit="1" customWidth="1"/>
    <col min="13826" max="13829" width="8.625" style="60" customWidth="1"/>
    <col min="13830" max="13833" width="9.125" style="60" customWidth="1"/>
    <col min="13834" max="13835" width="8.875" style="60" customWidth="1"/>
    <col min="13836" max="13839" width="9" style="60" customWidth="1"/>
    <col min="13840" max="13840" width="15.125" style="60" customWidth="1"/>
    <col min="13841" max="14078" width="9" style="60" customWidth="1"/>
    <col min="14079" max="14080" width="9.875" style="60" customWidth="1"/>
    <col min="14081" max="14081" width="20.5" style="60" bestFit="1" customWidth="1"/>
    <col min="14082" max="14085" width="8.625" style="60" customWidth="1"/>
    <col min="14086" max="14089" width="9.125" style="60" customWidth="1"/>
    <col min="14090" max="14091" width="8.875" style="60" customWidth="1"/>
    <col min="14092" max="14095" width="9" style="60" customWidth="1"/>
    <col min="14096" max="14096" width="15.125" style="60" customWidth="1"/>
    <col min="14097" max="14334" width="9" style="60" customWidth="1"/>
    <col min="14335" max="14336" width="9.875" style="60" customWidth="1"/>
    <col min="14337" max="14337" width="20.5" style="60" bestFit="1" customWidth="1"/>
    <col min="14338" max="14341" width="8.625" style="60" customWidth="1"/>
    <col min="14342" max="14345" width="9.125" style="60" customWidth="1"/>
    <col min="14346" max="14347" width="8.875" style="60" customWidth="1"/>
    <col min="14348" max="14351" width="9" style="60" customWidth="1"/>
    <col min="14352" max="14352" width="15.125" style="60" customWidth="1"/>
    <col min="14353" max="14590" width="9" style="60" customWidth="1"/>
    <col min="14591" max="14592" width="9.875" style="60" customWidth="1"/>
    <col min="14593" max="14593" width="20.5" style="60" bestFit="1" customWidth="1"/>
    <col min="14594" max="14597" width="8.625" style="60" customWidth="1"/>
    <col min="14598" max="14601" width="9.125" style="60" customWidth="1"/>
    <col min="14602" max="14603" width="8.875" style="60" customWidth="1"/>
    <col min="14604" max="14607" width="9" style="60" customWidth="1"/>
    <col min="14608" max="14608" width="15.125" style="60" customWidth="1"/>
    <col min="14609" max="14846" width="9" style="60" customWidth="1"/>
    <col min="14847" max="14848" width="9.875" style="60" customWidth="1"/>
    <col min="14849" max="14849" width="20.5" style="60" bestFit="1" customWidth="1"/>
    <col min="14850" max="14853" width="8.625" style="60" customWidth="1"/>
    <col min="14854" max="14857" width="9.125" style="60" customWidth="1"/>
    <col min="14858" max="14859" width="8.875" style="60" customWidth="1"/>
    <col min="14860" max="14863" width="9" style="60" customWidth="1"/>
    <col min="14864" max="14864" width="15.125" style="60" customWidth="1"/>
    <col min="14865" max="15102" width="9" style="60" customWidth="1"/>
    <col min="15103" max="15104" width="9.875" style="60" customWidth="1"/>
    <col min="15105" max="15105" width="20.5" style="60" bestFit="1" customWidth="1"/>
    <col min="15106" max="15109" width="8.625" style="60" customWidth="1"/>
    <col min="15110" max="15113" width="9.125" style="60" customWidth="1"/>
    <col min="15114" max="15115" width="8.875" style="60" customWidth="1"/>
    <col min="15116" max="15119" width="9" style="60" customWidth="1"/>
    <col min="15120" max="15120" width="15.125" style="60" customWidth="1"/>
    <col min="15121" max="15358" width="9" style="60" customWidth="1"/>
    <col min="15359" max="15360" width="9.875" style="60" customWidth="1"/>
    <col min="15361" max="15361" width="20.5" style="60" bestFit="1" customWidth="1"/>
    <col min="15362" max="15365" width="8.625" style="60" customWidth="1"/>
    <col min="15366" max="15369" width="9.125" style="60" customWidth="1"/>
    <col min="15370" max="15371" width="8.875" style="60" customWidth="1"/>
    <col min="15372" max="15375" width="9" style="60" customWidth="1"/>
    <col min="15376" max="15376" width="15.125" style="60" customWidth="1"/>
    <col min="15377" max="15614" width="9" style="60" customWidth="1"/>
    <col min="15615" max="15616" width="9.875" style="60" customWidth="1"/>
    <col min="15617" max="15617" width="20.5" style="60" bestFit="1" customWidth="1"/>
    <col min="15618" max="15621" width="8.625" style="60" customWidth="1"/>
    <col min="15622" max="15625" width="9.125" style="60" customWidth="1"/>
    <col min="15626" max="15627" width="8.875" style="60" customWidth="1"/>
    <col min="15628" max="15631" width="9" style="60" customWidth="1"/>
    <col min="15632" max="15632" width="15.125" style="60" customWidth="1"/>
    <col min="15633" max="15870" width="9" style="60" customWidth="1"/>
    <col min="15871" max="15872" width="9.875" style="60" customWidth="1"/>
    <col min="15873" max="15873" width="20.5" style="60" bestFit="1" customWidth="1"/>
    <col min="15874" max="15877" width="8.625" style="60" customWidth="1"/>
    <col min="15878" max="15881" width="9.125" style="60" customWidth="1"/>
    <col min="15882" max="15883" width="8.875" style="60" customWidth="1"/>
    <col min="15884" max="15887" width="9" style="60" customWidth="1"/>
    <col min="15888" max="15888" width="15.125" style="60" customWidth="1"/>
    <col min="15889" max="16126" width="9" style="60" customWidth="1"/>
    <col min="16127" max="16128" width="9.875" style="60" customWidth="1"/>
    <col min="16129" max="16129" width="20.5" style="60" bestFit="1" customWidth="1"/>
    <col min="16130" max="16133" width="8.625" style="60" customWidth="1"/>
    <col min="16134" max="16137" width="9.125" style="60" customWidth="1"/>
    <col min="16138" max="16139" width="8.875" style="60" customWidth="1"/>
    <col min="16140" max="16143" width="9" style="60" customWidth="1"/>
    <col min="16144" max="16144" width="15.125" style="60" customWidth="1"/>
    <col min="16145" max="16383" width="9" style="60" customWidth="1"/>
    <col min="16384" max="16384" width="8.796875" style="60" customWidth="1"/>
  </cols>
  <sheetData>
    <row r="1" spans="1:17" s="132" customFormat="1" ht="23.1" customHeight="1">
      <c r="A1" s="133" t="s">
        <v>190</v>
      </c>
      <c r="D1" s="144"/>
      <c r="E1" s="144"/>
      <c r="F1" s="144"/>
      <c r="G1" s="144"/>
      <c r="L1" s="193"/>
      <c r="M1" s="193"/>
      <c r="N1" s="211"/>
      <c r="O1" s="211"/>
      <c r="Q1" s="5"/>
    </row>
    <row r="2" spans="1:17" s="132" customFormat="1" ht="23.1" customHeight="1">
      <c r="A2" s="134" t="s">
        <v>103</v>
      </c>
      <c r="D2" s="144"/>
      <c r="E2" s="150"/>
      <c r="F2" s="144"/>
      <c r="G2" s="144"/>
      <c r="L2" s="193"/>
      <c r="M2" s="193"/>
      <c r="N2" s="211"/>
      <c r="O2" s="211"/>
      <c r="Q2" s="5"/>
    </row>
    <row r="3" spans="1:17" ht="21.6" customHeight="1">
      <c r="A3" s="135" t="s">
        <v>154</v>
      </c>
      <c r="B3" s="138" t="s">
        <v>5</v>
      </c>
      <c r="C3" s="138"/>
      <c r="D3" s="145" t="s">
        <v>84</v>
      </c>
      <c r="E3" s="138" t="s">
        <v>48</v>
      </c>
      <c r="F3" s="138"/>
      <c r="G3" s="138"/>
      <c r="H3" s="138"/>
      <c r="I3" s="138" t="s">
        <v>50</v>
      </c>
      <c r="J3" s="138"/>
      <c r="K3" s="138"/>
      <c r="L3" s="138" t="s">
        <v>51</v>
      </c>
      <c r="M3" s="138" t="s">
        <v>13</v>
      </c>
      <c r="N3" s="138" t="s">
        <v>49</v>
      </c>
      <c r="O3" s="215" t="s">
        <v>14</v>
      </c>
      <c r="P3" s="215"/>
    </row>
    <row r="4" spans="1:17" ht="21.6" customHeight="1">
      <c r="A4" s="135"/>
      <c r="B4" s="138"/>
      <c r="C4" s="138"/>
      <c r="D4" s="145"/>
      <c r="E4" s="138"/>
      <c r="F4" s="138"/>
      <c r="G4" s="138"/>
      <c r="H4" s="138"/>
      <c r="I4" s="138" t="s">
        <v>52</v>
      </c>
      <c r="J4" s="145" t="s">
        <v>53</v>
      </c>
      <c r="K4" s="138" t="s">
        <v>40</v>
      </c>
      <c r="L4" s="138"/>
      <c r="M4" s="138"/>
      <c r="N4" s="138"/>
      <c r="O4" s="215"/>
      <c r="P4" s="215"/>
    </row>
    <row r="5" spans="1:17" ht="46.5" customHeight="1">
      <c r="A5" s="136">
        <v>1</v>
      </c>
      <c r="B5" s="139" t="str">
        <f>'【別紙1】大会概要'!B4</f>
        <v>自転車（トラック）競技</v>
      </c>
      <c r="C5" s="139"/>
      <c r="D5" s="146" t="str">
        <f>'【別紙2】施設賠償保険保険対象者推計表 '!E4</f>
        <v>令和8年
8月31日(月)～　9月15日(火)</v>
      </c>
      <c r="E5" s="151" t="s">
        <v>227</v>
      </c>
      <c r="F5" s="158"/>
      <c r="G5" s="158"/>
      <c r="H5" s="164"/>
      <c r="I5" s="170">
        <v>0.9</v>
      </c>
      <c r="J5" s="170">
        <v>1.8</v>
      </c>
      <c r="K5" s="170">
        <v>0.45</v>
      </c>
      <c r="L5" s="170">
        <f t="shared" ref="L5:L11" si="0">I5*K5</f>
        <v>0.40500000000000003</v>
      </c>
      <c r="M5" s="200">
        <v>11</v>
      </c>
      <c r="N5" s="200">
        <f t="shared" ref="N5:N68" si="1">L5*M5</f>
        <v>4.4550000000000001</v>
      </c>
      <c r="O5" s="216" t="s">
        <v>164</v>
      </c>
      <c r="P5" s="228"/>
    </row>
    <row r="6" spans="1:17" ht="43.5" customHeight="1">
      <c r="A6" s="136">
        <v>2</v>
      </c>
      <c r="B6" s="139"/>
      <c r="C6" s="139"/>
      <c r="D6" s="146"/>
      <c r="E6" s="152" t="s">
        <v>225</v>
      </c>
      <c r="F6" s="159"/>
      <c r="G6" s="159"/>
      <c r="H6" s="165"/>
      <c r="I6" s="171">
        <v>3.6</v>
      </c>
      <c r="J6" s="171">
        <v>3.1</v>
      </c>
      <c r="K6" s="171">
        <v>2.7</v>
      </c>
      <c r="L6" s="171">
        <f t="shared" si="0"/>
        <v>9.7200000000000006</v>
      </c>
      <c r="M6" s="201">
        <v>16</v>
      </c>
      <c r="N6" s="201">
        <f t="shared" si="1"/>
        <v>155.52000000000001</v>
      </c>
      <c r="O6" s="217" t="s">
        <v>219</v>
      </c>
      <c r="P6" s="229"/>
    </row>
    <row r="7" spans="1:17" ht="45.75" customHeight="1">
      <c r="A7" s="136">
        <v>3</v>
      </c>
      <c r="B7" s="139"/>
      <c r="C7" s="139"/>
      <c r="D7" s="146"/>
      <c r="E7" s="152" t="s">
        <v>119</v>
      </c>
      <c r="F7" s="159"/>
      <c r="G7" s="159"/>
      <c r="H7" s="165"/>
      <c r="I7" s="171">
        <v>5.4</v>
      </c>
      <c r="J7" s="171">
        <v>3.1</v>
      </c>
      <c r="K7" s="171">
        <v>3.6</v>
      </c>
      <c r="L7" s="171">
        <f t="shared" si="0"/>
        <v>19.440000000000001</v>
      </c>
      <c r="M7" s="201">
        <v>64</v>
      </c>
      <c r="N7" s="201">
        <f t="shared" si="1"/>
        <v>1244.1600000000001</v>
      </c>
      <c r="O7" s="217" t="s">
        <v>70</v>
      </c>
      <c r="P7" s="229"/>
    </row>
    <row r="8" spans="1:17" ht="18" customHeight="1">
      <c r="A8" s="136">
        <v>4</v>
      </c>
      <c r="B8" s="139"/>
      <c r="C8" s="139"/>
      <c r="D8" s="146"/>
      <c r="E8" s="152" t="s">
        <v>298</v>
      </c>
      <c r="F8" s="159"/>
      <c r="G8" s="159"/>
      <c r="H8" s="165"/>
      <c r="I8" s="171">
        <v>9</v>
      </c>
      <c r="J8" s="171">
        <v>3.1</v>
      </c>
      <c r="K8" s="171">
        <v>5.4</v>
      </c>
      <c r="L8" s="171">
        <f t="shared" si="0"/>
        <v>48.6</v>
      </c>
      <c r="M8" s="201">
        <v>2</v>
      </c>
      <c r="N8" s="201">
        <f t="shared" si="1"/>
        <v>97.2</v>
      </c>
      <c r="O8" s="218" t="s">
        <v>222</v>
      </c>
      <c r="P8" s="230"/>
    </row>
    <row r="9" spans="1:17" ht="18" customHeight="1">
      <c r="A9" s="136">
        <v>5</v>
      </c>
      <c r="B9" s="139"/>
      <c r="C9" s="139"/>
      <c r="D9" s="146"/>
      <c r="E9" s="152" t="s">
        <v>228</v>
      </c>
      <c r="F9" s="159"/>
      <c r="G9" s="159"/>
      <c r="H9" s="165"/>
      <c r="I9" s="171">
        <v>1.8</v>
      </c>
      <c r="J9" s="171">
        <v>3</v>
      </c>
      <c r="K9" s="171">
        <v>1.8</v>
      </c>
      <c r="L9" s="171">
        <f t="shared" si="0"/>
        <v>3.24</v>
      </c>
      <c r="M9" s="201">
        <v>1</v>
      </c>
      <c r="N9" s="201">
        <f t="shared" si="1"/>
        <v>3.24</v>
      </c>
      <c r="O9" s="218" t="s">
        <v>223</v>
      </c>
      <c r="P9" s="230"/>
    </row>
    <row r="10" spans="1:17" ht="18" customHeight="1">
      <c r="A10" s="136">
        <v>6</v>
      </c>
      <c r="B10" s="139"/>
      <c r="C10" s="139"/>
      <c r="D10" s="146"/>
      <c r="E10" s="152" t="s">
        <v>20</v>
      </c>
      <c r="F10" s="159"/>
      <c r="G10" s="159"/>
      <c r="H10" s="165"/>
      <c r="I10" s="171">
        <v>5.4</v>
      </c>
      <c r="J10" s="171">
        <v>6</v>
      </c>
      <c r="K10" s="171">
        <v>3.6</v>
      </c>
      <c r="L10" s="171">
        <f t="shared" si="0"/>
        <v>19.440000000000001</v>
      </c>
      <c r="M10" s="201">
        <v>1</v>
      </c>
      <c r="N10" s="201">
        <f t="shared" si="1"/>
        <v>19.440000000000001</v>
      </c>
      <c r="O10" s="218" t="s">
        <v>223</v>
      </c>
      <c r="P10" s="230"/>
    </row>
    <row r="11" spans="1:17" ht="18" customHeight="1">
      <c r="A11" s="136">
        <v>7</v>
      </c>
      <c r="B11" s="139"/>
      <c r="C11" s="139"/>
      <c r="D11" s="146"/>
      <c r="E11" s="152" t="s">
        <v>229</v>
      </c>
      <c r="F11" s="159"/>
      <c r="G11" s="159"/>
      <c r="H11" s="165"/>
      <c r="I11" s="171">
        <v>9</v>
      </c>
      <c r="J11" s="171">
        <v>9</v>
      </c>
      <c r="K11" s="171">
        <v>0.6</v>
      </c>
      <c r="L11" s="171">
        <f t="shared" si="0"/>
        <v>5.4</v>
      </c>
      <c r="M11" s="201">
        <v>1</v>
      </c>
      <c r="N11" s="201">
        <f t="shared" si="1"/>
        <v>5.4</v>
      </c>
      <c r="O11" s="218" t="s">
        <v>223</v>
      </c>
      <c r="P11" s="230"/>
    </row>
    <row r="12" spans="1:17" ht="18" customHeight="1">
      <c r="A12" s="136">
        <v>8</v>
      </c>
      <c r="B12" s="139"/>
      <c r="C12" s="139"/>
      <c r="D12" s="146"/>
      <c r="E12" s="153" t="s">
        <v>231</v>
      </c>
      <c r="F12" s="160"/>
      <c r="G12" s="160"/>
      <c r="H12" s="166"/>
      <c r="I12" s="172">
        <v>5.4</v>
      </c>
      <c r="J12" s="172">
        <v>2.1</v>
      </c>
      <c r="K12" s="172"/>
      <c r="L12" s="182">
        <f>I12*J12</f>
        <v>11.340000000000002</v>
      </c>
      <c r="M12" s="202">
        <v>1</v>
      </c>
      <c r="N12" s="202">
        <f t="shared" si="1"/>
        <v>11.340000000000002</v>
      </c>
      <c r="O12" s="219" t="s">
        <v>226</v>
      </c>
      <c r="P12" s="231"/>
    </row>
    <row r="13" spans="1:17" ht="18" customHeight="1">
      <c r="A13" s="136">
        <v>9</v>
      </c>
      <c r="B13" s="139" t="str">
        <f>'【別紙1】大会概要'!B5</f>
        <v>ソフトボール競技</v>
      </c>
      <c r="C13" s="139"/>
      <c r="D13" s="146" t="str">
        <f>'【別紙1】大会概要'!E5</f>
        <v>令和8年
9月7日(月)～9月18日(金)</v>
      </c>
      <c r="E13" s="151" t="s">
        <v>249</v>
      </c>
      <c r="F13" s="158"/>
      <c r="G13" s="158"/>
      <c r="H13" s="164"/>
      <c r="I13" s="170">
        <v>2.7</v>
      </c>
      <c r="J13" s="170">
        <v>2.9</v>
      </c>
      <c r="K13" s="170">
        <v>3.6</v>
      </c>
      <c r="L13" s="170">
        <v>9.7200000000000006</v>
      </c>
      <c r="M13" s="200">
        <v>8</v>
      </c>
      <c r="N13" s="200">
        <f t="shared" si="1"/>
        <v>77.760000000000005</v>
      </c>
      <c r="O13" s="220" t="s">
        <v>208</v>
      </c>
      <c r="P13" s="228"/>
    </row>
    <row r="14" spans="1:17" ht="18" customHeight="1">
      <c r="A14" s="136">
        <v>10</v>
      </c>
      <c r="B14" s="139"/>
      <c r="C14" s="139"/>
      <c r="D14" s="146"/>
      <c r="E14" s="152" t="s">
        <v>246</v>
      </c>
      <c r="F14" s="159"/>
      <c r="G14" s="159"/>
      <c r="H14" s="165"/>
      <c r="I14" s="171">
        <v>5.4</v>
      </c>
      <c r="J14" s="171">
        <v>3.1</v>
      </c>
      <c r="K14" s="171">
        <v>3.6</v>
      </c>
      <c r="L14" s="173">
        <v>19.440000000000001</v>
      </c>
      <c r="M14" s="201">
        <v>12</v>
      </c>
      <c r="N14" s="201">
        <f t="shared" si="1"/>
        <v>233.28000000000003</v>
      </c>
      <c r="O14" s="218" t="s">
        <v>238</v>
      </c>
      <c r="P14" s="230"/>
    </row>
    <row r="15" spans="1:17" ht="18" customHeight="1">
      <c r="A15" s="136">
        <v>11</v>
      </c>
      <c r="B15" s="139"/>
      <c r="C15" s="139"/>
      <c r="D15" s="146"/>
      <c r="E15" s="152" t="s">
        <v>245</v>
      </c>
      <c r="F15" s="159"/>
      <c r="G15" s="159"/>
      <c r="H15" s="165"/>
      <c r="I15" s="171">
        <v>0.9</v>
      </c>
      <c r="J15" s="171">
        <v>1.8</v>
      </c>
      <c r="K15" s="171">
        <v>0.45</v>
      </c>
      <c r="L15" s="173">
        <v>0.40500000000000003</v>
      </c>
      <c r="M15" s="201">
        <v>28</v>
      </c>
      <c r="N15" s="201">
        <f t="shared" si="1"/>
        <v>11.34</v>
      </c>
      <c r="O15" s="218" t="s">
        <v>237</v>
      </c>
      <c r="P15" s="230"/>
    </row>
    <row r="16" spans="1:17" ht="18" customHeight="1">
      <c r="A16" s="136">
        <v>12</v>
      </c>
      <c r="B16" s="139"/>
      <c r="C16" s="139"/>
      <c r="D16" s="146"/>
      <c r="E16" s="152" t="s">
        <v>120</v>
      </c>
      <c r="F16" s="159"/>
      <c r="G16" s="159"/>
      <c r="H16" s="165"/>
      <c r="I16" s="171">
        <v>1.8</v>
      </c>
      <c r="J16" s="171">
        <v>0.9</v>
      </c>
      <c r="K16" s="171"/>
      <c r="L16" s="173">
        <v>1.62</v>
      </c>
      <c r="M16" s="201">
        <v>3</v>
      </c>
      <c r="N16" s="201">
        <f t="shared" si="1"/>
        <v>4.8600000000000003</v>
      </c>
      <c r="O16" s="218" t="s">
        <v>237</v>
      </c>
      <c r="P16" s="230"/>
    </row>
    <row r="17" spans="1:16" ht="18" customHeight="1">
      <c r="A17" s="136">
        <v>13</v>
      </c>
      <c r="B17" s="139"/>
      <c r="C17" s="139"/>
      <c r="D17" s="146"/>
      <c r="E17" s="152" t="s">
        <v>216</v>
      </c>
      <c r="F17" s="159"/>
      <c r="G17" s="159"/>
      <c r="H17" s="165"/>
      <c r="I17" s="171">
        <v>1.5</v>
      </c>
      <c r="J17" s="171">
        <v>1.8</v>
      </c>
      <c r="K17" s="171"/>
      <c r="L17" s="173">
        <v>2.7</v>
      </c>
      <c r="M17" s="201">
        <v>1</v>
      </c>
      <c r="N17" s="201">
        <f t="shared" si="1"/>
        <v>2.7</v>
      </c>
      <c r="O17" s="218" t="s">
        <v>167</v>
      </c>
      <c r="P17" s="230"/>
    </row>
    <row r="18" spans="1:16" ht="18" customHeight="1">
      <c r="A18" s="136">
        <v>14</v>
      </c>
      <c r="B18" s="139"/>
      <c r="C18" s="139"/>
      <c r="D18" s="146"/>
      <c r="E18" s="152" t="s">
        <v>241</v>
      </c>
      <c r="F18" s="159"/>
      <c r="G18" s="159"/>
      <c r="H18" s="165"/>
      <c r="I18" s="171"/>
      <c r="J18" s="171"/>
      <c r="K18" s="171"/>
      <c r="L18" s="173"/>
      <c r="M18" s="201">
        <v>6</v>
      </c>
      <c r="N18" s="201">
        <f t="shared" si="1"/>
        <v>0</v>
      </c>
      <c r="O18" s="218" t="s">
        <v>236</v>
      </c>
      <c r="P18" s="230"/>
    </row>
    <row r="19" spans="1:16" ht="18" customHeight="1">
      <c r="A19" s="136">
        <v>15</v>
      </c>
      <c r="B19" s="139"/>
      <c r="C19" s="139"/>
      <c r="D19" s="146"/>
      <c r="E19" s="152" t="s">
        <v>107</v>
      </c>
      <c r="F19" s="159"/>
      <c r="G19" s="159"/>
      <c r="H19" s="165"/>
      <c r="I19" s="171">
        <v>0.53</v>
      </c>
      <c r="J19" s="171">
        <v>2.02</v>
      </c>
      <c r="K19" s="171"/>
      <c r="L19" s="173">
        <v>1.07</v>
      </c>
      <c r="M19" s="201">
        <v>8</v>
      </c>
      <c r="N19" s="201">
        <f t="shared" si="1"/>
        <v>8.56</v>
      </c>
      <c r="O19" s="218" t="s">
        <v>208</v>
      </c>
      <c r="P19" s="230"/>
    </row>
    <row r="20" spans="1:16" ht="18" customHeight="1">
      <c r="A20" s="136">
        <v>16</v>
      </c>
      <c r="B20" s="139"/>
      <c r="C20" s="139"/>
      <c r="D20" s="146"/>
      <c r="E20" s="152" t="s">
        <v>149</v>
      </c>
      <c r="F20" s="159"/>
      <c r="G20" s="159"/>
      <c r="H20" s="165"/>
      <c r="I20" s="171">
        <v>0.9</v>
      </c>
      <c r="J20" s="171">
        <v>2.1</v>
      </c>
      <c r="K20" s="171"/>
      <c r="L20" s="173">
        <v>1.89</v>
      </c>
      <c r="M20" s="201">
        <v>30</v>
      </c>
      <c r="N20" s="201">
        <f t="shared" si="1"/>
        <v>56.7</v>
      </c>
      <c r="O20" s="218" t="s">
        <v>235</v>
      </c>
      <c r="P20" s="230"/>
    </row>
    <row r="21" spans="1:16" ht="18" customHeight="1">
      <c r="A21" s="136">
        <v>17</v>
      </c>
      <c r="B21" s="139"/>
      <c r="C21" s="139"/>
      <c r="D21" s="146"/>
      <c r="E21" s="152" t="s">
        <v>240</v>
      </c>
      <c r="F21" s="159"/>
      <c r="G21" s="159"/>
      <c r="H21" s="165"/>
      <c r="I21" s="173"/>
      <c r="J21" s="173">
        <v>5</v>
      </c>
      <c r="K21" s="173"/>
      <c r="L21" s="173"/>
      <c r="M21" s="203">
        <v>4</v>
      </c>
      <c r="N21" s="201">
        <f t="shared" si="1"/>
        <v>0</v>
      </c>
      <c r="O21" s="218" t="s">
        <v>233</v>
      </c>
      <c r="P21" s="230"/>
    </row>
    <row r="22" spans="1:16" ht="18" customHeight="1">
      <c r="A22" s="136">
        <v>18</v>
      </c>
      <c r="B22" s="139"/>
      <c r="C22" s="139"/>
      <c r="D22" s="146"/>
      <c r="E22" s="152" t="s">
        <v>65</v>
      </c>
      <c r="F22" s="159"/>
      <c r="G22" s="159"/>
      <c r="H22" s="165"/>
      <c r="I22" s="173">
        <v>0.9</v>
      </c>
      <c r="J22" s="173">
        <v>1.5</v>
      </c>
      <c r="K22" s="173"/>
      <c r="L22" s="173">
        <v>1.35</v>
      </c>
      <c r="M22" s="203">
        <v>1</v>
      </c>
      <c r="N22" s="201">
        <f t="shared" si="1"/>
        <v>1.35</v>
      </c>
      <c r="O22" s="218"/>
      <c r="P22" s="230"/>
    </row>
    <row r="23" spans="1:16" ht="18" customHeight="1">
      <c r="A23" s="136">
        <v>19</v>
      </c>
      <c r="B23" s="139"/>
      <c r="C23" s="139"/>
      <c r="D23" s="146"/>
      <c r="E23" s="152" t="s">
        <v>224</v>
      </c>
      <c r="F23" s="159"/>
      <c r="G23" s="159"/>
      <c r="H23" s="165"/>
      <c r="I23" s="173">
        <v>0.6</v>
      </c>
      <c r="J23" s="173">
        <v>1.5</v>
      </c>
      <c r="K23" s="173"/>
      <c r="L23" s="173">
        <v>0.9</v>
      </c>
      <c r="M23" s="203">
        <v>1</v>
      </c>
      <c r="N23" s="201">
        <f t="shared" si="1"/>
        <v>0.9</v>
      </c>
      <c r="O23" s="221"/>
      <c r="P23" s="232"/>
    </row>
    <row r="24" spans="1:16" ht="18" customHeight="1">
      <c r="A24" s="136">
        <v>20</v>
      </c>
      <c r="B24" s="139"/>
      <c r="C24" s="139"/>
      <c r="D24" s="146"/>
      <c r="E24" s="152" t="s">
        <v>165</v>
      </c>
      <c r="F24" s="159"/>
      <c r="G24" s="159"/>
      <c r="H24" s="165"/>
      <c r="I24" s="173">
        <v>9</v>
      </c>
      <c r="J24" s="173">
        <v>0.9</v>
      </c>
      <c r="K24" s="187"/>
      <c r="L24" s="173">
        <v>8.1</v>
      </c>
      <c r="M24" s="203">
        <v>1</v>
      </c>
      <c r="N24" s="201">
        <f t="shared" si="1"/>
        <v>8.1</v>
      </c>
      <c r="O24" s="221"/>
      <c r="P24" s="232"/>
    </row>
    <row r="25" spans="1:16" ht="18" customHeight="1">
      <c r="A25" s="136">
        <v>21</v>
      </c>
      <c r="B25" s="139"/>
      <c r="C25" s="139"/>
      <c r="D25" s="146"/>
      <c r="E25" s="152" t="s">
        <v>239</v>
      </c>
      <c r="F25" s="159"/>
      <c r="G25" s="159"/>
      <c r="H25" s="165"/>
      <c r="I25" s="173">
        <v>5.4</v>
      </c>
      <c r="J25" s="173">
        <v>1.8</v>
      </c>
      <c r="K25" s="173"/>
      <c r="L25" s="173">
        <v>9.7200000000000006</v>
      </c>
      <c r="M25" s="203">
        <v>1</v>
      </c>
      <c r="N25" s="201">
        <f t="shared" si="1"/>
        <v>9.7200000000000006</v>
      </c>
      <c r="O25" s="221"/>
      <c r="P25" s="232"/>
    </row>
    <row r="26" spans="1:16" ht="18" customHeight="1">
      <c r="A26" s="136">
        <v>22</v>
      </c>
      <c r="B26" s="139"/>
      <c r="C26" s="139"/>
      <c r="D26" s="146"/>
      <c r="E26" s="154" t="s">
        <v>113</v>
      </c>
      <c r="F26" s="161"/>
      <c r="G26" s="161"/>
      <c r="H26" s="167"/>
      <c r="I26" s="174">
        <v>3.6</v>
      </c>
      <c r="J26" s="174">
        <v>1.8</v>
      </c>
      <c r="K26" s="174"/>
      <c r="L26" s="174">
        <v>6.48</v>
      </c>
      <c r="M26" s="204">
        <v>1</v>
      </c>
      <c r="N26" s="205">
        <f t="shared" si="1"/>
        <v>6.48</v>
      </c>
      <c r="O26" s="222"/>
      <c r="P26" s="233"/>
    </row>
    <row r="27" spans="1:16" ht="18" customHeight="1">
      <c r="A27" s="136">
        <v>23</v>
      </c>
      <c r="B27" s="139" t="str">
        <f>'【別紙1】大会概要'!B6</f>
        <v>トライアスロン競技</v>
      </c>
      <c r="C27" s="139"/>
      <c r="D27" s="146" t="str">
        <f>'【別紙1】大会概要'!E6</f>
        <v>令和8年
9月26日(土)～9月27日(日)</v>
      </c>
      <c r="E27" s="151" t="s">
        <v>249</v>
      </c>
      <c r="F27" s="158"/>
      <c r="G27" s="158"/>
      <c r="H27" s="164"/>
      <c r="I27" s="170">
        <v>3.6</v>
      </c>
      <c r="J27" s="170"/>
      <c r="K27" s="170">
        <v>2.7</v>
      </c>
      <c r="L27" s="170">
        <f>I27*K27</f>
        <v>9.7200000000000006</v>
      </c>
      <c r="M27" s="200">
        <v>11</v>
      </c>
      <c r="N27" s="200">
        <f t="shared" si="1"/>
        <v>106.92</v>
      </c>
      <c r="O27" s="220" t="s">
        <v>140</v>
      </c>
      <c r="P27" s="228"/>
    </row>
    <row r="28" spans="1:16" ht="18" customHeight="1">
      <c r="A28" s="136">
        <v>24</v>
      </c>
      <c r="B28" s="139"/>
      <c r="C28" s="139"/>
      <c r="D28" s="146"/>
      <c r="E28" s="152" t="s">
        <v>246</v>
      </c>
      <c r="F28" s="159"/>
      <c r="G28" s="159"/>
      <c r="H28" s="165"/>
      <c r="I28" s="171">
        <v>5.4</v>
      </c>
      <c r="J28" s="171"/>
      <c r="K28" s="171">
        <v>3.6</v>
      </c>
      <c r="L28" s="173">
        <f>I28*K28</f>
        <v>19.440000000000001</v>
      </c>
      <c r="M28" s="201">
        <v>25</v>
      </c>
      <c r="N28" s="201">
        <f t="shared" si="1"/>
        <v>486.00000000000006</v>
      </c>
      <c r="O28" s="218" t="s">
        <v>255</v>
      </c>
      <c r="P28" s="230"/>
    </row>
    <row r="29" spans="1:16" ht="18" customHeight="1">
      <c r="A29" s="136">
        <v>25</v>
      </c>
      <c r="B29" s="139"/>
      <c r="C29" s="139"/>
      <c r="D29" s="146"/>
      <c r="E29" s="152" t="s">
        <v>217</v>
      </c>
      <c r="F29" s="159"/>
      <c r="G29" s="159"/>
      <c r="H29" s="165"/>
      <c r="I29" s="171">
        <v>7.2</v>
      </c>
      <c r="J29" s="171"/>
      <c r="K29" s="171">
        <v>3.6</v>
      </c>
      <c r="L29" s="173">
        <f>I29*K29</f>
        <v>25.92</v>
      </c>
      <c r="M29" s="201">
        <v>5</v>
      </c>
      <c r="N29" s="201">
        <f t="shared" si="1"/>
        <v>129.60000000000002</v>
      </c>
      <c r="O29" s="218" t="s">
        <v>255</v>
      </c>
      <c r="P29" s="230"/>
    </row>
    <row r="30" spans="1:16" ht="18" customHeight="1">
      <c r="A30" s="136">
        <v>26</v>
      </c>
      <c r="B30" s="139"/>
      <c r="C30" s="139"/>
      <c r="D30" s="146"/>
      <c r="E30" s="152" t="s">
        <v>129</v>
      </c>
      <c r="F30" s="159"/>
      <c r="G30" s="159"/>
      <c r="H30" s="165"/>
      <c r="I30" s="171">
        <v>5.5</v>
      </c>
      <c r="J30" s="171">
        <v>3.9</v>
      </c>
      <c r="K30" s="171">
        <v>2.86</v>
      </c>
      <c r="L30" s="173">
        <f>I30*K30</f>
        <v>15.729999999999999</v>
      </c>
      <c r="M30" s="201">
        <v>1</v>
      </c>
      <c r="N30" s="201">
        <f t="shared" si="1"/>
        <v>15.729999999999999</v>
      </c>
      <c r="O30" s="218" t="s">
        <v>254</v>
      </c>
      <c r="P30" s="230"/>
    </row>
    <row r="31" spans="1:16" ht="18" customHeight="1">
      <c r="A31" s="136">
        <v>27</v>
      </c>
      <c r="B31" s="139"/>
      <c r="C31" s="139"/>
      <c r="D31" s="146"/>
      <c r="E31" s="152" t="s">
        <v>260</v>
      </c>
      <c r="F31" s="159"/>
      <c r="G31" s="159"/>
      <c r="H31" s="165"/>
      <c r="I31" s="171"/>
      <c r="J31" s="171"/>
      <c r="K31" s="171"/>
      <c r="L31" s="173"/>
      <c r="M31" s="201">
        <v>2</v>
      </c>
      <c r="N31" s="201">
        <f t="shared" si="1"/>
        <v>0</v>
      </c>
      <c r="O31" s="218" t="s">
        <v>253</v>
      </c>
      <c r="P31" s="230"/>
    </row>
    <row r="32" spans="1:16" ht="18" customHeight="1">
      <c r="A32" s="136">
        <v>28</v>
      </c>
      <c r="B32" s="139"/>
      <c r="C32" s="139"/>
      <c r="D32" s="146"/>
      <c r="E32" s="152" t="s">
        <v>258</v>
      </c>
      <c r="F32" s="159"/>
      <c r="G32" s="159"/>
      <c r="H32" s="165"/>
      <c r="I32" s="171">
        <v>1.8</v>
      </c>
      <c r="J32" s="171">
        <v>2.2999999999999998</v>
      </c>
      <c r="K32" s="171"/>
      <c r="L32" s="173"/>
      <c r="M32" s="201">
        <v>1</v>
      </c>
      <c r="N32" s="201">
        <f t="shared" si="1"/>
        <v>0</v>
      </c>
      <c r="O32" s="218" t="s">
        <v>251</v>
      </c>
      <c r="P32" s="230"/>
    </row>
    <row r="33" spans="1:16" ht="18" customHeight="1">
      <c r="A33" s="136">
        <v>29</v>
      </c>
      <c r="B33" s="139"/>
      <c r="C33" s="139"/>
      <c r="D33" s="146"/>
      <c r="E33" s="154" t="s">
        <v>37</v>
      </c>
      <c r="F33" s="161"/>
      <c r="G33" s="161"/>
      <c r="H33" s="167"/>
      <c r="I33" s="175">
        <v>1.8</v>
      </c>
      <c r="J33" s="175">
        <v>2.2999999999999998</v>
      </c>
      <c r="K33" s="175"/>
      <c r="L33" s="173"/>
      <c r="M33" s="205">
        <v>1</v>
      </c>
      <c r="N33" s="205">
        <f t="shared" si="1"/>
        <v>0</v>
      </c>
      <c r="O33" s="222" t="s">
        <v>251</v>
      </c>
      <c r="P33" s="233"/>
    </row>
    <row r="34" spans="1:16" ht="18" customHeight="1">
      <c r="A34" s="136">
        <v>30</v>
      </c>
      <c r="B34" s="139" t="str">
        <f>'【別紙1】大会概要'!B7</f>
        <v>卓球競技</v>
      </c>
      <c r="C34" s="139"/>
      <c r="D34" s="146" t="str">
        <f>'【別紙1】大会概要'!E7</f>
        <v>令和8年
10月18日(日)～10月28日(水)</v>
      </c>
      <c r="E34" s="151" t="s">
        <v>256</v>
      </c>
      <c r="F34" s="158"/>
      <c r="G34" s="158"/>
      <c r="H34" s="164"/>
      <c r="I34" s="176">
        <v>0.9</v>
      </c>
      <c r="J34" s="176">
        <v>2.1</v>
      </c>
      <c r="K34" s="183"/>
      <c r="L34" s="194">
        <v>1.89</v>
      </c>
      <c r="M34" s="206">
        <v>25</v>
      </c>
      <c r="N34" s="200">
        <f t="shared" si="1"/>
        <v>47.25</v>
      </c>
      <c r="O34" s="220" t="s">
        <v>267</v>
      </c>
      <c r="P34" s="228"/>
    </row>
    <row r="35" spans="1:16" ht="18" customHeight="1">
      <c r="A35" s="136">
        <v>31</v>
      </c>
      <c r="B35" s="139"/>
      <c r="C35" s="139"/>
      <c r="D35" s="146"/>
      <c r="E35" s="152" t="s">
        <v>256</v>
      </c>
      <c r="F35" s="159"/>
      <c r="G35" s="159"/>
      <c r="H35" s="165"/>
      <c r="I35" s="177">
        <v>0.9</v>
      </c>
      <c r="J35" s="177">
        <v>2.1</v>
      </c>
      <c r="K35" s="184"/>
      <c r="L35" s="195">
        <v>1.89</v>
      </c>
      <c r="M35" s="207">
        <v>13</v>
      </c>
      <c r="N35" s="201">
        <f t="shared" si="1"/>
        <v>24.57</v>
      </c>
      <c r="O35" s="218" t="s">
        <v>266</v>
      </c>
      <c r="P35" s="230"/>
    </row>
    <row r="36" spans="1:16" ht="18" customHeight="1">
      <c r="A36" s="136">
        <v>32</v>
      </c>
      <c r="B36" s="139"/>
      <c r="C36" s="139"/>
      <c r="D36" s="146"/>
      <c r="E36" s="152" t="s">
        <v>256</v>
      </c>
      <c r="F36" s="159"/>
      <c r="G36" s="159"/>
      <c r="H36" s="165"/>
      <c r="I36" s="177">
        <v>0.9</v>
      </c>
      <c r="J36" s="177">
        <v>2.1</v>
      </c>
      <c r="K36" s="184"/>
      <c r="L36" s="195">
        <v>1.89</v>
      </c>
      <c r="M36" s="207">
        <v>7</v>
      </c>
      <c r="N36" s="201">
        <f t="shared" si="1"/>
        <v>13.23</v>
      </c>
      <c r="O36" s="218" t="s">
        <v>242</v>
      </c>
      <c r="P36" s="230"/>
    </row>
    <row r="37" spans="1:16" ht="18" customHeight="1">
      <c r="A37" s="136">
        <v>33</v>
      </c>
      <c r="B37" s="139"/>
      <c r="C37" s="139"/>
      <c r="D37" s="146"/>
      <c r="E37" s="152" t="s">
        <v>256</v>
      </c>
      <c r="F37" s="159"/>
      <c r="G37" s="159"/>
      <c r="H37" s="165"/>
      <c r="I37" s="178">
        <v>0.9</v>
      </c>
      <c r="J37" s="178">
        <v>2.1</v>
      </c>
      <c r="K37" s="188"/>
      <c r="L37" s="196">
        <v>1.89</v>
      </c>
      <c r="M37" s="207">
        <v>34</v>
      </c>
      <c r="N37" s="201">
        <f t="shared" si="1"/>
        <v>64.260000000000005</v>
      </c>
      <c r="O37" s="218" t="s">
        <v>265</v>
      </c>
      <c r="P37" s="230"/>
    </row>
    <row r="38" spans="1:16" ht="18" customHeight="1">
      <c r="A38" s="136">
        <v>34</v>
      </c>
      <c r="B38" s="139"/>
      <c r="C38" s="139"/>
      <c r="D38" s="146"/>
      <c r="E38" s="152" t="s">
        <v>152</v>
      </c>
      <c r="F38" s="159"/>
      <c r="G38" s="159"/>
      <c r="H38" s="165"/>
      <c r="I38" s="177">
        <v>0.9</v>
      </c>
      <c r="J38" s="177">
        <v>0.5</v>
      </c>
      <c r="K38" s="184"/>
      <c r="L38" s="195">
        <f>I38*J38</f>
        <v>0.45</v>
      </c>
      <c r="M38" s="207">
        <v>2</v>
      </c>
      <c r="N38" s="201">
        <f t="shared" si="1"/>
        <v>0.9</v>
      </c>
      <c r="O38" s="218" t="s">
        <v>24</v>
      </c>
      <c r="P38" s="230"/>
    </row>
    <row r="39" spans="1:16" ht="18" customHeight="1">
      <c r="A39" s="136">
        <v>35</v>
      </c>
      <c r="B39" s="139"/>
      <c r="C39" s="139"/>
      <c r="D39" s="146"/>
      <c r="E39" s="153" t="s">
        <v>158</v>
      </c>
      <c r="F39" s="160"/>
      <c r="G39" s="160"/>
      <c r="H39" s="166"/>
      <c r="I39" s="179">
        <v>0.45</v>
      </c>
      <c r="J39" s="186">
        <v>1.5</v>
      </c>
      <c r="K39" s="189"/>
      <c r="L39" s="185">
        <v>0.67500000000000004</v>
      </c>
      <c r="M39" s="208">
        <v>1</v>
      </c>
      <c r="N39" s="202">
        <f t="shared" si="1"/>
        <v>0.67500000000000004</v>
      </c>
      <c r="O39" s="219" t="s">
        <v>10</v>
      </c>
      <c r="P39" s="231"/>
    </row>
    <row r="40" spans="1:16" ht="18" customHeight="1">
      <c r="A40" s="136">
        <v>36</v>
      </c>
      <c r="B40" s="139" t="str">
        <f>'【別紙1】大会概要'!B8</f>
        <v>ライフル射撃競技(50m10mAP・BRBP)</v>
      </c>
      <c r="C40" s="139"/>
      <c r="D40" s="146" t="str">
        <f>'【別紙1】大会概要'!E8</f>
        <v>令和8年
①10月8日(木)～11月14日(土)
②10月22日(木)～11月6日(金)</v>
      </c>
      <c r="E40" s="151" t="s">
        <v>149</v>
      </c>
      <c r="F40" s="158"/>
      <c r="G40" s="158"/>
      <c r="H40" s="164"/>
      <c r="I40" s="170">
        <v>0.9</v>
      </c>
      <c r="J40" s="170">
        <v>2.1</v>
      </c>
      <c r="K40" s="170"/>
      <c r="L40" s="170">
        <f>I40*J40</f>
        <v>1.89</v>
      </c>
      <c r="M40" s="200">
        <v>182</v>
      </c>
      <c r="N40" s="200">
        <f t="shared" si="1"/>
        <v>343.98</v>
      </c>
      <c r="O40" s="220" t="s">
        <v>277</v>
      </c>
      <c r="P40" s="228"/>
    </row>
    <row r="41" spans="1:16" ht="18" customHeight="1">
      <c r="A41" s="136">
        <v>37</v>
      </c>
      <c r="B41" s="139"/>
      <c r="C41" s="139"/>
      <c r="D41" s="146"/>
      <c r="E41" s="152" t="s">
        <v>284</v>
      </c>
      <c r="F41" s="159"/>
      <c r="G41" s="159"/>
      <c r="H41" s="165"/>
      <c r="I41" s="171">
        <v>0.9</v>
      </c>
      <c r="J41" s="171">
        <v>2.1</v>
      </c>
      <c r="K41" s="171"/>
      <c r="L41" s="173">
        <f>I41*J41</f>
        <v>1.89</v>
      </c>
      <c r="M41" s="201">
        <v>4</v>
      </c>
      <c r="N41" s="201">
        <f t="shared" si="1"/>
        <v>7.56</v>
      </c>
      <c r="O41" s="218" t="s">
        <v>141</v>
      </c>
      <c r="P41" s="230"/>
    </row>
    <row r="42" spans="1:16" ht="18" customHeight="1">
      <c r="A42" s="136">
        <v>38</v>
      </c>
      <c r="B42" s="139"/>
      <c r="C42" s="139"/>
      <c r="D42" s="146"/>
      <c r="E42" s="152" t="s">
        <v>280</v>
      </c>
      <c r="F42" s="159"/>
      <c r="G42" s="159"/>
      <c r="H42" s="165"/>
      <c r="I42" s="171">
        <v>3.6</v>
      </c>
      <c r="J42" s="171">
        <v>2.9</v>
      </c>
      <c r="K42" s="171">
        <v>2.7</v>
      </c>
      <c r="L42" s="173">
        <f t="shared" ref="L42:L47" si="2">I42*K42</f>
        <v>9.7200000000000006</v>
      </c>
      <c r="M42" s="201">
        <v>8</v>
      </c>
      <c r="N42" s="201">
        <f t="shared" si="1"/>
        <v>77.760000000000005</v>
      </c>
      <c r="O42" s="218" t="s">
        <v>12</v>
      </c>
      <c r="P42" s="230"/>
    </row>
    <row r="43" spans="1:16" ht="18" customHeight="1">
      <c r="A43" s="136">
        <v>39</v>
      </c>
      <c r="B43" s="139"/>
      <c r="C43" s="139"/>
      <c r="D43" s="146"/>
      <c r="E43" s="152" t="s">
        <v>170</v>
      </c>
      <c r="F43" s="159"/>
      <c r="G43" s="159"/>
      <c r="H43" s="165"/>
      <c r="I43" s="171">
        <v>5.4</v>
      </c>
      <c r="J43" s="171">
        <v>3.1</v>
      </c>
      <c r="K43" s="171">
        <v>3.6</v>
      </c>
      <c r="L43" s="173">
        <f t="shared" si="2"/>
        <v>19.440000000000001</v>
      </c>
      <c r="M43" s="201">
        <v>5</v>
      </c>
      <c r="N43" s="201">
        <f t="shared" si="1"/>
        <v>97.2</v>
      </c>
      <c r="O43" s="223" t="s">
        <v>191</v>
      </c>
      <c r="P43" s="234"/>
    </row>
    <row r="44" spans="1:16" ht="18" customHeight="1">
      <c r="A44" s="136">
        <v>40</v>
      </c>
      <c r="B44" s="139"/>
      <c r="C44" s="139"/>
      <c r="D44" s="146"/>
      <c r="E44" s="152" t="s">
        <v>282</v>
      </c>
      <c r="F44" s="159"/>
      <c r="G44" s="159"/>
      <c r="H44" s="165"/>
      <c r="I44" s="171">
        <v>3</v>
      </c>
      <c r="J44" s="171">
        <v>3.1</v>
      </c>
      <c r="K44" s="171">
        <v>4</v>
      </c>
      <c r="L44" s="173">
        <f t="shared" si="2"/>
        <v>12</v>
      </c>
      <c r="M44" s="201">
        <v>3</v>
      </c>
      <c r="N44" s="201">
        <f t="shared" si="1"/>
        <v>36</v>
      </c>
      <c r="O44" s="223" t="s">
        <v>276</v>
      </c>
      <c r="P44" s="234"/>
    </row>
    <row r="45" spans="1:16" ht="18" customHeight="1">
      <c r="A45" s="136">
        <v>41</v>
      </c>
      <c r="B45" s="139"/>
      <c r="C45" s="139"/>
      <c r="D45" s="146"/>
      <c r="E45" s="152" t="s">
        <v>144</v>
      </c>
      <c r="F45" s="159"/>
      <c r="G45" s="159"/>
      <c r="H45" s="165"/>
      <c r="I45" s="171">
        <v>6</v>
      </c>
      <c r="J45" s="171">
        <v>2.8</v>
      </c>
      <c r="K45" s="171">
        <v>6</v>
      </c>
      <c r="L45" s="173">
        <f t="shared" si="2"/>
        <v>36</v>
      </c>
      <c r="M45" s="201">
        <v>1</v>
      </c>
      <c r="N45" s="201">
        <f t="shared" si="1"/>
        <v>36</v>
      </c>
      <c r="O45" s="223" t="s">
        <v>275</v>
      </c>
      <c r="P45" s="234"/>
    </row>
    <row r="46" spans="1:16" ht="18" customHeight="1">
      <c r="A46" s="136">
        <v>42</v>
      </c>
      <c r="B46" s="139"/>
      <c r="C46" s="139"/>
      <c r="D46" s="146"/>
      <c r="E46" s="152" t="s">
        <v>281</v>
      </c>
      <c r="F46" s="159"/>
      <c r="G46" s="159"/>
      <c r="H46" s="165"/>
      <c r="I46" s="171">
        <v>6</v>
      </c>
      <c r="J46" s="171">
        <v>2.8</v>
      </c>
      <c r="K46" s="171">
        <v>21</v>
      </c>
      <c r="L46" s="173">
        <f t="shared" si="2"/>
        <v>126</v>
      </c>
      <c r="M46" s="201">
        <v>1</v>
      </c>
      <c r="N46" s="201">
        <f t="shared" si="1"/>
        <v>126</v>
      </c>
      <c r="O46" s="223" t="s">
        <v>184</v>
      </c>
      <c r="P46" s="234"/>
    </row>
    <row r="47" spans="1:16" ht="18" customHeight="1">
      <c r="A47" s="136">
        <v>43</v>
      </c>
      <c r="B47" s="139"/>
      <c r="C47" s="139"/>
      <c r="D47" s="146"/>
      <c r="E47" s="152" t="s">
        <v>127</v>
      </c>
      <c r="F47" s="159"/>
      <c r="G47" s="159"/>
      <c r="H47" s="165"/>
      <c r="I47" s="171">
        <v>6</v>
      </c>
      <c r="J47" s="171">
        <v>2.8</v>
      </c>
      <c r="K47" s="171">
        <v>30</v>
      </c>
      <c r="L47" s="173">
        <f t="shared" si="2"/>
        <v>180</v>
      </c>
      <c r="M47" s="201">
        <v>2</v>
      </c>
      <c r="N47" s="201">
        <f t="shared" si="1"/>
        <v>360</v>
      </c>
      <c r="O47" s="223" t="s">
        <v>171</v>
      </c>
      <c r="P47" s="234"/>
    </row>
    <row r="48" spans="1:16" ht="18" customHeight="1">
      <c r="A48" s="136">
        <v>44</v>
      </c>
      <c r="B48" s="139"/>
      <c r="C48" s="139"/>
      <c r="D48" s="146"/>
      <c r="E48" s="152" t="s">
        <v>157</v>
      </c>
      <c r="F48" s="159"/>
      <c r="G48" s="159"/>
      <c r="H48" s="165"/>
      <c r="I48" s="171">
        <v>0.9</v>
      </c>
      <c r="J48" s="171">
        <v>1.8</v>
      </c>
      <c r="K48" s="171">
        <v>0.45</v>
      </c>
      <c r="L48" s="173">
        <f>I48*J48</f>
        <v>1.62</v>
      </c>
      <c r="M48" s="201">
        <v>59</v>
      </c>
      <c r="N48" s="201">
        <f t="shared" si="1"/>
        <v>95.580000000000013</v>
      </c>
      <c r="O48" s="223" t="s">
        <v>184</v>
      </c>
      <c r="P48" s="234"/>
    </row>
    <row r="49" spans="1:16" ht="18" customHeight="1">
      <c r="A49" s="136">
        <v>45</v>
      </c>
      <c r="B49" s="139"/>
      <c r="C49" s="139"/>
      <c r="D49" s="146"/>
      <c r="E49" s="152" t="s">
        <v>120</v>
      </c>
      <c r="F49" s="159"/>
      <c r="G49" s="159"/>
      <c r="H49" s="165"/>
      <c r="I49" s="173">
        <v>1.8</v>
      </c>
      <c r="J49" s="173">
        <v>0.9</v>
      </c>
      <c r="K49" s="173"/>
      <c r="L49" s="173">
        <f>I49*J49</f>
        <v>1.62</v>
      </c>
      <c r="M49" s="203">
        <v>2</v>
      </c>
      <c r="N49" s="201">
        <f t="shared" si="1"/>
        <v>3.24</v>
      </c>
      <c r="O49" s="223" t="s">
        <v>86</v>
      </c>
      <c r="P49" s="234"/>
    </row>
    <row r="50" spans="1:16" ht="18" customHeight="1">
      <c r="A50" s="136">
        <v>46</v>
      </c>
      <c r="B50" s="139"/>
      <c r="C50" s="139"/>
      <c r="D50" s="146"/>
      <c r="E50" s="152" t="s">
        <v>279</v>
      </c>
      <c r="F50" s="159"/>
      <c r="G50" s="159"/>
      <c r="H50" s="165"/>
      <c r="I50" s="180">
        <v>1.5</v>
      </c>
      <c r="J50" s="180">
        <v>2.2000000000000002</v>
      </c>
      <c r="K50" s="180">
        <v>0.7</v>
      </c>
      <c r="L50" s="173">
        <f>I50*J50</f>
        <v>3.3</v>
      </c>
      <c r="M50" s="203">
        <v>10</v>
      </c>
      <c r="N50" s="201">
        <f t="shared" si="1"/>
        <v>33</v>
      </c>
      <c r="O50" s="221" t="s">
        <v>274</v>
      </c>
      <c r="P50" s="232"/>
    </row>
    <row r="51" spans="1:16" ht="18" customHeight="1">
      <c r="A51" s="136">
        <v>47</v>
      </c>
      <c r="B51" s="139"/>
      <c r="C51" s="139"/>
      <c r="D51" s="146"/>
      <c r="E51" s="152" t="s">
        <v>162</v>
      </c>
      <c r="F51" s="159"/>
      <c r="G51" s="159"/>
      <c r="H51" s="165"/>
      <c r="I51" s="173">
        <v>1.6</v>
      </c>
      <c r="J51" s="173">
        <v>4.5</v>
      </c>
      <c r="K51" s="173">
        <v>1.6</v>
      </c>
      <c r="L51" s="173">
        <f>I51*K51</f>
        <v>2.5600000000000005</v>
      </c>
      <c r="M51" s="203">
        <v>3</v>
      </c>
      <c r="N51" s="201">
        <f t="shared" si="1"/>
        <v>7.6800000000000015</v>
      </c>
      <c r="O51" s="221" t="s">
        <v>270</v>
      </c>
      <c r="P51" s="232"/>
    </row>
    <row r="52" spans="1:16" ht="18" customHeight="1">
      <c r="A52" s="136">
        <v>48</v>
      </c>
      <c r="B52" s="139"/>
      <c r="C52" s="139"/>
      <c r="D52" s="146"/>
      <c r="E52" s="152" t="s">
        <v>149</v>
      </c>
      <c r="F52" s="159"/>
      <c r="G52" s="159"/>
      <c r="H52" s="165"/>
      <c r="I52" s="171">
        <v>0.9</v>
      </c>
      <c r="J52" s="171">
        <v>2.1</v>
      </c>
      <c r="K52" s="171"/>
      <c r="L52" s="173">
        <f>I52*J52</f>
        <v>1.89</v>
      </c>
      <c r="M52" s="203">
        <v>109</v>
      </c>
      <c r="N52" s="201">
        <f t="shared" si="1"/>
        <v>206.01000000000002</v>
      </c>
      <c r="O52" s="221" t="s">
        <v>269</v>
      </c>
      <c r="P52" s="232"/>
    </row>
    <row r="53" spans="1:16" ht="18" customHeight="1">
      <c r="A53" s="136">
        <v>49</v>
      </c>
      <c r="B53" s="139"/>
      <c r="C53" s="139"/>
      <c r="D53" s="146"/>
      <c r="E53" s="152" t="s">
        <v>280</v>
      </c>
      <c r="F53" s="159"/>
      <c r="G53" s="159"/>
      <c r="H53" s="165"/>
      <c r="I53" s="171">
        <v>3.6</v>
      </c>
      <c r="J53" s="171">
        <v>2.9</v>
      </c>
      <c r="K53" s="171">
        <v>2.7</v>
      </c>
      <c r="L53" s="173">
        <f>I53*K53</f>
        <v>9.7200000000000006</v>
      </c>
      <c r="M53" s="203">
        <v>2</v>
      </c>
      <c r="N53" s="201">
        <f t="shared" si="1"/>
        <v>19.440000000000001</v>
      </c>
      <c r="O53" s="221" t="s">
        <v>160</v>
      </c>
      <c r="P53" s="232"/>
    </row>
    <row r="54" spans="1:16" ht="18" customHeight="1">
      <c r="A54" s="136">
        <v>50</v>
      </c>
      <c r="B54" s="139"/>
      <c r="C54" s="139"/>
      <c r="D54" s="146"/>
      <c r="E54" s="152" t="s">
        <v>170</v>
      </c>
      <c r="F54" s="159"/>
      <c r="G54" s="159"/>
      <c r="H54" s="165"/>
      <c r="I54" s="171">
        <v>5.4</v>
      </c>
      <c r="J54" s="171">
        <v>3.1</v>
      </c>
      <c r="K54" s="171">
        <v>3.6</v>
      </c>
      <c r="L54" s="173">
        <f>I54*K54</f>
        <v>19.440000000000001</v>
      </c>
      <c r="M54" s="203">
        <v>4</v>
      </c>
      <c r="N54" s="201">
        <f t="shared" si="1"/>
        <v>77.760000000000005</v>
      </c>
      <c r="O54" s="221" t="s">
        <v>230</v>
      </c>
      <c r="P54" s="232"/>
    </row>
    <row r="55" spans="1:16" ht="18" customHeight="1">
      <c r="A55" s="136">
        <v>51</v>
      </c>
      <c r="B55" s="139"/>
      <c r="C55" s="139"/>
      <c r="D55" s="146"/>
      <c r="E55" s="152" t="s">
        <v>157</v>
      </c>
      <c r="F55" s="159"/>
      <c r="G55" s="159"/>
      <c r="H55" s="165"/>
      <c r="I55" s="171">
        <v>0.9</v>
      </c>
      <c r="J55" s="171">
        <v>1.8</v>
      </c>
      <c r="K55" s="171">
        <v>0.45</v>
      </c>
      <c r="L55" s="173">
        <f>I55*J55</f>
        <v>1.62</v>
      </c>
      <c r="M55" s="201">
        <v>18</v>
      </c>
      <c r="N55" s="201">
        <f t="shared" si="1"/>
        <v>29.160000000000004</v>
      </c>
      <c r="O55" s="218" t="s">
        <v>232</v>
      </c>
      <c r="P55" s="230"/>
    </row>
    <row r="56" spans="1:16" ht="18" customHeight="1">
      <c r="A56" s="136">
        <v>52</v>
      </c>
      <c r="B56" s="139"/>
      <c r="C56" s="139"/>
      <c r="D56" s="146"/>
      <c r="E56" s="152" t="s">
        <v>120</v>
      </c>
      <c r="F56" s="159"/>
      <c r="G56" s="159"/>
      <c r="H56" s="165"/>
      <c r="I56" s="173">
        <v>1.8</v>
      </c>
      <c r="J56" s="173">
        <v>0.9</v>
      </c>
      <c r="K56" s="173"/>
      <c r="L56" s="173">
        <f>I56*J56</f>
        <v>1.62</v>
      </c>
      <c r="M56" s="203">
        <v>2</v>
      </c>
      <c r="N56" s="201">
        <f t="shared" si="1"/>
        <v>3.24</v>
      </c>
      <c r="O56" s="218" t="s">
        <v>268</v>
      </c>
      <c r="P56" s="230"/>
    </row>
    <row r="57" spans="1:16" ht="18" customHeight="1">
      <c r="A57" s="136">
        <v>53</v>
      </c>
      <c r="B57" s="139"/>
      <c r="C57" s="139"/>
      <c r="D57" s="146"/>
      <c r="E57" s="152" t="s">
        <v>279</v>
      </c>
      <c r="F57" s="159"/>
      <c r="G57" s="159"/>
      <c r="H57" s="165"/>
      <c r="I57" s="180">
        <v>1.5</v>
      </c>
      <c r="J57" s="180">
        <v>2.2000000000000002</v>
      </c>
      <c r="K57" s="180">
        <v>0.7</v>
      </c>
      <c r="L57" s="173">
        <f>I57*J57</f>
        <v>3.3</v>
      </c>
      <c r="M57" s="203">
        <v>1</v>
      </c>
      <c r="N57" s="201">
        <f t="shared" si="1"/>
        <v>3.3</v>
      </c>
      <c r="O57" s="218" t="s">
        <v>200</v>
      </c>
      <c r="P57" s="230"/>
    </row>
    <row r="58" spans="1:16" ht="18" customHeight="1">
      <c r="A58" s="136">
        <v>54</v>
      </c>
      <c r="B58" s="139"/>
      <c r="C58" s="139"/>
      <c r="D58" s="146"/>
      <c r="E58" s="152" t="s">
        <v>278</v>
      </c>
      <c r="F58" s="159"/>
      <c r="G58" s="159"/>
      <c r="H58" s="165"/>
      <c r="I58" s="180">
        <v>1.1000000000000001</v>
      </c>
      <c r="J58" s="180">
        <v>2.2000000000000002</v>
      </c>
      <c r="K58" s="180">
        <v>0.6</v>
      </c>
      <c r="L58" s="173">
        <f>I58*J58</f>
        <v>2.4200000000000004</v>
      </c>
      <c r="M58" s="203">
        <v>3</v>
      </c>
      <c r="N58" s="201">
        <f t="shared" si="1"/>
        <v>7.2600000000000016</v>
      </c>
      <c r="O58" s="218" t="s">
        <v>163</v>
      </c>
      <c r="P58" s="230"/>
    </row>
    <row r="59" spans="1:16" ht="18" customHeight="1">
      <c r="A59" s="136">
        <v>55</v>
      </c>
      <c r="B59" s="139"/>
      <c r="C59" s="139"/>
      <c r="D59" s="146"/>
      <c r="E59" s="155" t="s">
        <v>124</v>
      </c>
      <c r="F59" s="162"/>
      <c r="G59" s="162"/>
      <c r="H59" s="168"/>
      <c r="I59" s="181">
        <v>2.4</v>
      </c>
      <c r="J59" s="181">
        <v>2.1</v>
      </c>
      <c r="K59" s="181">
        <v>0.4</v>
      </c>
      <c r="L59" s="181">
        <f>I59*K59</f>
        <v>0.96</v>
      </c>
      <c r="M59" s="209">
        <v>2</v>
      </c>
      <c r="N59" s="205">
        <f t="shared" si="1"/>
        <v>1.92</v>
      </c>
      <c r="O59" s="222" t="s">
        <v>163</v>
      </c>
      <c r="P59" s="233"/>
    </row>
    <row r="60" spans="1:16" ht="18" customHeight="1">
      <c r="A60" s="136">
        <v>56</v>
      </c>
      <c r="B60" s="139" t="str">
        <f>'【別紙1】大会概要'!B9</f>
        <v>ボウリング競技</v>
      </c>
      <c r="C60" s="139"/>
      <c r="D60" s="146" t="str">
        <f>'【別紙1】大会概要'!E9</f>
        <v>令和8年
11月19日(木)～11月23日(月)</v>
      </c>
      <c r="E60" s="151" t="s">
        <v>243</v>
      </c>
      <c r="F60" s="158"/>
      <c r="G60" s="158"/>
      <c r="H60" s="164"/>
      <c r="I60" s="170">
        <v>0.9</v>
      </c>
      <c r="J60" s="170">
        <v>1.8</v>
      </c>
      <c r="K60" s="170">
        <v>0.45</v>
      </c>
      <c r="L60" s="170">
        <f>I60*K60</f>
        <v>0.40500000000000003</v>
      </c>
      <c r="M60" s="200">
        <v>1</v>
      </c>
      <c r="N60" s="200">
        <f t="shared" si="1"/>
        <v>0.40500000000000003</v>
      </c>
      <c r="O60" s="220" t="s">
        <v>101</v>
      </c>
      <c r="P60" s="228"/>
    </row>
    <row r="61" spans="1:16" ht="18" customHeight="1">
      <c r="A61" s="136">
        <v>57</v>
      </c>
      <c r="B61" s="139"/>
      <c r="C61" s="139"/>
      <c r="D61" s="146"/>
      <c r="E61" s="152" t="s">
        <v>256</v>
      </c>
      <c r="F61" s="159"/>
      <c r="G61" s="159"/>
      <c r="H61" s="165"/>
      <c r="I61" s="171">
        <v>0.9</v>
      </c>
      <c r="J61" s="171">
        <v>2.1</v>
      </c>
      <c r="K61" s="171"/>
      <c r="L61" s="173">
        <f>I61*J61</f>
        <v>1.89</v>
      </c>
      <c r="M61" s="201">
        <v>11</v>
      </c>
      <c r="N61" s="201">
        <f t="shared" si="1"/>
        <v>20.790000000000003</v>
      </c>
      <c r="O61" s="218" t="s">
        <v>205</v>
      </c>
      <c r="P61" s="230"/>
    </row>
    <row r="62" spans="1:16" ht="18" customHeight="1">
      <c r="A62" s="136">
        <v>58</v>
      </c>
      <c r="B62" s="139"/>
      <c r="C62" s="139"/>
      <c r="D62" s="146"/>
      <c r="E62" s="152" t="s">
        <v>243</v>
      </c>
      <c r="F62" s="159"/>
      <c r="G62" s="159"/>
      <c r="H62" s="165"/>
      <c r="I62" s="171">
        <v>0.9</v>
      </c>
      <c r="J62" s="171">
        <v>1.8</v>
      </c>
      <c r="K62" s="171">
        <v>0.45</v>
      </c>
      <c r="L62" s="173">
        <f>I62*K62</f>
        <v>0.40500000000000003</v>
      </c>
      <c r="M62" s="201">
        <v>3</v>
      </c>
      <c r="N62" s="201">
        <f t="shared" si="1"/>
        <v>1.2150000000000001</v>
      </c>
      <c r="O62" s="218" t="s">
        <v>205</v>
      </c>
      <c r="P62" s="230"/>
    </row>
    <row r="63" spans="1:16" ht="18" customHeight="1">
      <c r="A63" s="136">
        <v>59</v>
      </c>
      <c r="B63" s="139"/>
      <c r="C63" s="139"/>
      <c r="D63" s="146"/>
      <c r="E63" s="152" t="s">
        <v>243</v>
      </c>
      <c r="F63" s="159"/>
      <c r="G63" s="159"/>
      <c r="H63" s="165"/>
      <c r="I63" s="171">
        <v>0.9</v>
      </c>
      <c r="J63" s="171">
        <v>1.8</v>
      </c>
      <c r="K63" s="171">
        <v>0.45</v>
      </c>
      <c r="L63" s="173">
        <f>I63*K63</f>
        <v>0.40500000000000003</v>
      </c>
      <c r="M63" s="201">
        <v>2</v>
      </c>
      <c r="N63" s="201">
        <f t="shared" si="1"/>
        <v>0.81</v>
      </c>
      <c r="O63" s="218" t="s">
        <v>295</v>
      </c>
      <c r="P63" s="230"/>
    </row>
    <row r="64" spans="1:16" ht="18" customHeight="1">
      <c r="A64" s="136">
        <v>60</v>
      </c>
      <c r="B64" s="139"/>
      <c r="C64" s="139"/>
      <c r="D64" s="146"/>
      <c r="E64" s="152" t="s">
        <v>256</v>
      </c>
      <c r="F64" s="159"/>
      <c r="G64" s="159"/>
      <c r="H64" s="165"/>
      <c r="I64" s="171">
        <v>0.9</v>
      </c>
      <c r="J64" s="171">
        <v>2.1</v>
      </c>
      <c r="K64" s="171"/>
      <c r="L64" s="173">
        <f>I64*J64</f>
        <v>1.89</v>
      </c>
      <c r="M64" s="201">
        <v>8</v>
      </c>
      <c r="N64" s="201">
        <f t="shared" si="1"/>
        <v>15.12</v>
      </c>
      <c r="O64" s="218" t="s">
        <v>294</v>
      </c>
      <c r="P64" s="230"/>
    </row>
    <row r="65" spans="1:16" ht="18" customHeight="1">
      <c r="A65" s="136">
        <v>61</v>
      </c>
      <c r="B65" s="139"/>
      <c r="C65" s="139"/>
      <c r="D65" s="146"/>
      <c r="E65" s="152" t="s">
        <v>74</v>
      </c>
      <c r="F65" s="159"/>
      <c r="G65" s="159"/>
      <c r="H65" s="165"/>
      <c r="I65" s="171">
        <v>5</v>
      </c>
      <c r="J65" s="171">
        <v>0.6</v>
      </c>
      <c r="K65" s="171">
        <v>2</v>
      </c>
      <c r="L65" s="173">
        <f>I65*K65</f>
        <v>10</v>
      </c>
      <c r="M65" s="201">
        <v>1</v>
      </c>
      <c r="N65" s="201">
        <f t="shared" si="1"/>
        <v>10</v>
      </c>
      <c r="O65" s="218" t="s">
        <v>293</v>
      </c>
      <c r="P65" s="230"/>
    </row>
    <row r="66" spans="1:16" ht="18" customHeight="1">
      <c r="A66" s="136">
        <v>62</v>
      </c>
      <c r="B66" s="139"/>
      <c r="C66" s="139"/>
      <c r="D66" s="146"/>
      <c r="E66" s="152" t="s">
        <v>297</v>
      </c>
      <c r="F66" s="159"/>
      <c r="G66" s="159"/>
      <c r="H66" s="165"/>
      <c r="I66" s="171">
        <v>0.3</v>
      </c>
      <c r="J66" s="171">
        <v>0.9</v>
      </c>
      <c r="K66" s="171">
        <v>1.5</v>
      </c>
      <c r="L66" s="173">
        <f>I66*K66</f>
        <v>0.44999999999999996</v>
      </c>
      <c r="M66" s="201">
        <v>6</v>
      </c>
      <c r="N66" s="201">
        <f t="shared" si="1"/>
        <v>2.7</v>
      </c>
      <c r="O66" s="218" t="s">
        <v>292</v>
      </c>
      <c r="P66" s="230"/>
    </row>
    <row r="67" spans="1:16" ht="18" customHeight="1">
      <c r="A67" s="136">
        <v>63</v>
      </c>
      <c r="B67" s="139"/>
      <c r="C67" s="139"/>
      <c r="D67" s="146"/>
      <c r="E67" s="152" t="s">
        <v>243</v>
      </c>
      <c r="F67" s="159"/>
      <c r="G67" s="159"/>
      <c r="H67" s="165"/>
      <c r="I67" s="171">
        <v>0.9</v>
      </c>
      <c r="J67" s="171">
        <v>1.8</v>
      </c>
      <c r="K67" s="171">
        <v>0.45</v>
      </c>
      <c r="L67" s="173">
        <f>I67*K67</f>
        <v>0.40500000000000003</v>
      </c>
      <c r="M67" s="201">
        <v>100</v>
      </c>
      <c r="N67" s="201">
        <f t="shared" si="1"/>
        <v>40.5</v>
      </c>
      <c r="O67" s="218" t="s">
        <v>291</v>
      </c>
      <c r="P67" s="230"/>
    </row>
    <row r="68" spans="1:16" ht="18" customHeight="1">
      <c r="A68" s="136">
        <v>64</v>
      </c>
      <c r="B68" s="139"/>
      <c r="C68" s="139"/>
      <c r="D68" s="146"/>
      <c r="E68" s="152" t="s">
        <v>16</v>
      </c>
      <c r="F68" s="159"/>
      <c r="G68" s="159"/>
      <c r="H68" s="165"/>
      <c r="I68" s="171">
        <v>0.84</v>
      </c>
      <c r="J68" s="171">
        <v>1.79</v>
      </c>
      <c r="K68" s="171">
        <v>0.45500000000000002</v>
      </c>
      <c r="L68" s="173">
        <f>I68*K68</f>
        <v>0.38219999999999998</v>
      </c>
      <c r="M68" s="201">
        <v>5</v>
      </c>
      <c r="N68" s="201">
        <f t="shared" si="1"/>
        <v>1.911</v>
      </c>
      <c r="O68" s="218" t="s">
        <v>283</v>
      </c>
      <c r="P68" s="230"/>
    </row>
    <row r="69" spans="1:16" ht="18" customHeight="1">
      <c r="A69" s="136">
        <v>65</v>
      </c>
      <c r="B69" s="139"/>
      <c r="C69" s="139"/>
      <c r="D69" s="146"/>
      <c r="E69" s="152" t="s">
        <v>159</v>
      </c>
      <c r="F69" s="159"/>
      <c r="G69" s="159"/>
      <c r="H69" s="165"/>
      <c r="I69" s="173">
        <v>0.6</v>
      </c>
      <c r="J69" s="173">
        <v>2.1</v>
      </c>
      <c r="K69" s="173"/>
      <c r="L69" s="173">
        <f>I69*J69</f>
        <v>1.26</v>
      </c>
      <c r="M69" s="203">
        <v>4</v>
      </c>
      <c r="N69" s="201">
        <f t="shared" ref="N69:N74" si="3">L69*M69</f>
        <v>5.04</v>
      </c>
      <c r="O69" s="218" t="s">
        <v>46</v>
      </c>
      <c r="P69" s="230"/>
    </row>
    <row r="70" spans="1:16" ht="18" customHeight="1">
      <c r="A70" s="136">
        <v>66</v>
      </c>
      <c r="B70" s="139"/>
      <c r="C70" s="139"/>
      <c r="D70" s="146"/>
      <c r="E70" s="152" t="s">
        <v>297</v>
      </c>
      <c r="F70" s="159"/>
      <c r="G70" s="159"/>
      <c r="H70" s="165"/>
      <c r="I70" s="173">
        <v>0.3</v>
      </c>
      <c r="J70" s="173">
        <v>0.9</v>
      </c>
      <c r="K70" s="173">
        <v>1.5</v>
      </c>
      <c r="L70" s="173">
        <f>I70*K70</f>
        <v>0.44999999999999996</v>
      </c>
      <c r="M70" s="203">
        <v>20</v>
      </c>
      <c r="N70" s="201">
        <f t="shared" si="3"/>
        <v>9</v>
      </c>
      <c r="O70" s="218" t="s">
        <v>290</v>
      </c>
      <c r="P70" s="230"/>
    </row>
    <row r="71" spans="1:16" ht="18" customHeight="1">
      <c r="A71" s="136">
        <v>67</v>
      </c>
      <c r="B71" s="139"/>
      <c r="C71" s="139"/>
      <c r="D71" s="146"/>
      <c r="E71" s="152" t="s">
        <v>296</v>
      </c>
      <c r="F71" s="159"/>
      <c r="G71" s="159"/>
      <c r="H71" s="165"/>
      <c r="I71" s="173">
        <v>0.4</v>
      </c>
      <c r="J71" s="173">
        <v>0.6</v>
      </c>
      <c r="K71" s="173">
        <v>0.3</v>
      </c>
      <c r="L71" s="173">
        <f>I71*K71</f>
        <v>0.12</v>
      </c>
      <c r="M71" s="203">
        <v>2</v>
      </c>
      <c r="N71" s="201">
        <f t="shared" si="3"/>
        <v>0.24</v>
      </c>
      <c r="O71" s="221" t="s">
        <v>213</v>
      </c>
      <c r="P71" s="232"/>
    </row>
    <row r="72" spans="1:16" ht="18" customHeight="1">
      <c r="A72" s="136">
        <v>68</v>
      </c>
      <c r="B72" s="139"/>
      <c r="C72" s="139"/>
      <c r="D72" s="146"/>
      <c r="E72" s="152" t="s">
        <v>296</v>
      </c>
      <c r="F72" s="159"/>
      <c r="G72" s="159"/>
      <c r="H72" s="165"/>
      <c r="I72" s="173">
        <v>0.4</v>
      </c>
      <c r="J72" s="173">
        <v>0.6</v>
      </c>
      <c r="K72" s="173">
        <v>0.3</v>
      </c>
      <c r="L72" s="173">
        <f>I72*K72</f>
        <v>0.12</v>
      </c>
      <c r="M72" s="203">
        <v>1</v>
      </c>
      <c r="N72" s="201">
        <f t="shared" si="3"/>
        <v>0.12</v>
      </c>
      <c r="O72" s="221" t="s">
        <v>289</v>
      </c>
      <c r="P72" s="232"/>
    </row>
    <row r="73" spans="1:16" ht="18" customHeight="1">
      <c r="A73" s="136">
        <v>69</v>
      </c>
      <c r="B73" s="139"/>
      <c r="C73" s="139"/>
      <c r="D73" s="146"/>
      <c r="E73" s="152" t="s">
        <v>152</v>
      </c>
      <c r="F73" s="159"/>
      <c r="G73" s="159"/>
      <c r="H73" s="165"/>
      <c r="I73" s="173">
        <v>0.9</v>
      </c>
      <c r="J73" s="173">
        <v>0.5</v>
      </c>
      <c r="K73" s="173"/>
      <c r="L73" s="173">
        <f>I73*J73</f>
        <v>0.45</v>
      </c>
      <c r="M73" s="203">
        <v>1</v>
      </c>
      <c r="N73" s="201">
        <f t="shared" si="3"/>
        <v>0.45</v>
      </c>
      <c r="O73" s="221" t="s">
        <v>32</v>
      </c>
      <c r="P73" s="232"/>
    </row>
    <row r="74" spans="1:16" ht="18" customHeight="1">
      <c r="A74" s="136">
        <v>70</v>
      </c>
      <c r="B74" s="139"/>
      <c r="C74" s="139"/>
      <c r="D74" s="146"/>
      <c r="E74" s="154" t="s">
        <v>120</v>
      </c>
      <c r="F74" s="161"/>
      <c r="G74" s="161"/>
      <c r="H74" s="167"/>
      <c r="I74" s="174">
        <v>1.8</v>
      </c>
      <c r="J74" s="174">
        <v>0.9</v>
      </c>
      <c r="K74" s="174"/>
      <c r="L74" s="174">
        <f>I74*J74</f>
        <v>1.62</v>
      </c>
      <c r="M74" s="204">
        <v>2</v>
      </c>
      <c r="N74" s="205">
        <f t="shared" si="3"/>
        <v>3.24</v>
      </c>
      <c r="O74" s="222" t="s">
        <v>18</v>
      </c>
      <c r="P74" s="233"/>
    </row>
    <row r="75" spans="1:16" ht="18" customHeight="1">
      <c r="A75" s="137" t="s">
        <v>122</v>
      </c>
      <c r="B75" s="4"/>
      <c r="C75" s="4"/>
      <c r="D75" s="147"/>
      <c r="E75" s="147"/>
      <c r="F75" s="147"/>
      <c r="G75" s="147"/>
      <c r="H75" s="4"/>
      <c r="I75" s="4"/>
      <c r="J75" s="4"/>
      <c r="K75" s="4"/>
      <c r="L75" s="197"/>
      <c r="M75" s="197"/>
      <c r="N75" s="147"/>
      <c r="O75" s="147"/>
      <c r="P75" s="4"/>
    </row>
    <row r="76" spans="1:16" ht="18" customHeight="1">
      <c r="A76" s="135" t="s">
        <v>154</v>
      </c>
      <c r="B76" s="138" t="s">
        <v>5</v>
      </c>
      <c r="C76" s="138"/>
      <c r="D76" s="145" t="s">
        <v>84</v>
      </c>
      <c r="E76" s="138" t="s">
        <v>48</v>
      </c>
      <c r="F76" s="138"/>
      <c r="G76" s="138"/>
      <c r="H76" s="138"/>
      <c r="I76" s="138" t="s">
        <v>50</v>
      </c>
      <c r="J76" s="138"/>
      <c r="K76" s="138"/>
      <c r="L76" s="138" t="s">
        <v>51</v>
      </c>
      <c r="M76" s="138" t="s">
        <v>13</v>
      </c>
      <c r="N76" s="138" t="s">
        <v>49</v>
      </c>
      <c r="O76" s="215" t="s">
        <v>14</v>
      </c>
      <c r="P76" s="215"/>
    </row>
    <row r="77" spans="1:16" ht="18" customHeight="1">
      <c r="A77" s="135"/>
      <c r="B77" s="138"/>
      <c r="C77" s="138"/>
      <c r="D77" s="145"/>
      <c r="E77" s="138"/>
      <c r="F77" s="138"/>
      <c r="G77" s="138"/>
      <c r="H77" s="138"/>
      <c r="I77" s="138" t="s">
        <v>52</v>
      </c>
      <c r="J77" s="138" t="s">
        <v>53</v>
      </c>
      <c r="K77" s="138" t="s">
        <v>40</v>
      </c>
      <c r="L77" s="138"/>
      <c r="M77" s="138"/>
      <c r="N77" s="138"/>
      <c r="O77" s="215"/>
      <c r="P77" s="215"/>
    </row>
    <row r="78" spans="1:16" ht="18" customHeight="1">
      <c r="A78" s="136">
        <v>1</v>
      </c>
      <c r="B78" s="140" t="str">
        <f>'【別紙1】大会概要'!B5</f>
        <v>ソフトボール競技</v>
      </c>
      <c r="C78" s="142"/>
      <c r="D78" s="148" t="s">
        <v>135</v>
      </c>
      <c r="E78" s="152" t="s">
        <v>65</v>
      </c>
      <c r="F78" s="159"/>
      <c r="G78" s="159"/>
      <c r="H78" s="165"/>
      <c r="I78" s="173">
        <v>0.9</v>
      </c>
      <c r="J78" s="173">
        <v>1.5</v>
      </c>
      <c r="K78" s="173"/>
      <c r="L78" s="173">
        <v>1.35</v>
      </c>
      <c r="M78" s="203">
        <v>1</v>
      </c>
      <c r="N78" s="200">
        <f t="shared" ref="N78:N86" si="4">L78*M78</f>
        <v>1.35</v>
      </c>
      <c r="O78" s="224" t="s">
        <v>181</v>
      </c>
      <c r="P78" s="224"/>
    </row>
    <row r="79" spans="1:16" ht="18" customHeight="1">
      <c r="A79" s="136">
        <v>2</v>
      </c>
      <c r="B79" s="141"/>
      <c r="C79" s="143"/>
      <c r="D79" s="149"/>
      <c r="E79" s="153" t="s">
        <v>165</v>
      </c>
      <c r="F79" s="160"/>
      <c r="G79" s="160"/>
      <c r="H79" s="166"/>
      <c r="I79" s="182">
        <v>9</v>
      </c>
      <c r="J79" s="182">
        <v>0.9</v>
      </c>
      <c r="K79" s="190"/>
      <c r="L79" s="182">
        <v>8.1</v>
      </c>
      <c r="M79" s="210">
        <v>1</v>
      </c>
      <c r="N79" s="210">
        <f t="shared" si="4"/>
        <v>8.1</v>
      </c>
      <c r="O79" s="225" t="s">
        <v>59</v>
      </c>
      <c r="P79" s="235"/>
    </row>
    <row r="80" spans="1:16" ht="18" customHeight="1">
      <c r="A80" s="136">
        <v>3</v>
      </c>
      <c r="B80" s="139" t="str">
        <f>'【別紙1】大会概要'!B7</f>
        <v>卓球競技</v>
      </c>
      <c r="C80" s="139"/>
      <c r="D80" s="139" t="s">
        <v>356</v>
      </c>
      <c r="E80" s="156" t="s">
        <v>264</v>
      </c>
      <c r="F80" s="163"/>
      <c r="G80" s="163"/>
      <c r="H80" s="169"/>
      <c r="I80" s="183">
        <v>3.6</v>
      </c>
      <c r="J80" s="183">
        <v>2.8</v>
      </c>
      <c r="K80" s="183">
        <v>1.8</v>
      </c>
      <c r="L80" s="198">
        <f>I80*K80</f>
        <v>6.48</v>
      </c>
      <c r="M80" s="206">
        <v>2</v>
      </c>
      <c r="N80" s="212">
        <f t="shared" si="4"/>
        <v>12.96</v>
      </c>
      <c r="O80" s="220" t="s">
        <v>261</v>
      </c>
      <c r="P80" s="228"/>
    </row>
    <row r="81" spans="1:16" ht="18" customHeight="1">
      <c r="A81" s="136">
        <v>4</v>
      </c>
      <c r="B81" s="139"/>
      <c r="C81" s="139"/>
      <c r="D81" s="139"/>
      <c r="E81" s="152" t="s">
        <v>263</v>
      </c>
      <c r="F81" s="159"/>
      <c r="G81" s="159"/>
      <c r="H81" s="165"/>
      <c r="I81" s="184">
        <v>0.9</v>
      </c>
      <c r="J81" s="184">
        <v>1.8</v>
      </c>
      <c r="K81" s="191"/>
      <c r="L81" s="199">
        <f>I81*J81</f>
        <v>1.62</v>
      </c>
      <c r="M81" s="203">
        <v>1</v>
      </c>
      <c r="N81" s="213">
        <f t="shared" si="4"/>
        <v>1.62</v>
      </c>
      <c r="O81" s="226" t="s">
        <v>175</v>
      </c>
      <c r="P81" s="226"/>
    </row>
    <row r="82" spans="1:16" ht="18" customHeight="1">
      <c r="A82" s="136">
        <v>5</v>
      </c>
      <c r="B82" s="139"/>
      <c r="C82" s="139"/>
      <c r="D82" s="139"/>
      <c r="E82" s="152" t="s">
        <v>262</v>
      </c>
      <c r="F82" s="159"/>
      <c r="G82" s="159"/>
      <c r="H82" s="165"/>
      <c r="I82" s="184">
        <v>0.45</v>
      </c>
      <c r="J82" s="184">
        <v>1.8</v>
      </c>
      <c r="K82" s="191"/>
      <c r="L82" s="199">
        <f>I82*J82</f>
        <v>0.81</v>
      </c>
      <c r="M82" s="203">
        <v>1</v>
      </c>
      <c r="N82" s="213">
        <f t="shared" si="4"/>
        <v>0.81</v>
      </c>
      <c r="O82" s="226" t="s">
        <v>175</v>
      </c>
      <c r="P82" s="226"/>
    </row>
    <row r="83" spans="1:16" ht="18" customHeight="1">
      <c r="A83" s="136">
        <v>6</v>
      </c>
      <c r="B83" s="139"/>
      <c r="C83" s="139"/>
      <c r="D83" s="139"/>
      <c r="E83" s="152" t="s">
        <v>158</v>
      </c>
      <c r="F83" s="159"/>
      <c r="G83" s="159"/>
      <c r="H83" s="165"/>
      <c r="I83" s="185">
        <v>0.45</v>
      </c>
      <c r="J83" s="185">
        <v>1.5</v>
      </c>
      <c r="K83" s="192"/>
      <c r="L83" s="199">
        <f>I83*J83</f>
        <v>0.67500000000000004</v>
      </c>
      <c r="M83" s="210">
        <v>1</v>
      </c>
      <c r="N83" s="214">
        <f t="shared" si="4"/>
        <v>0.67500000000000004</v>
      </c>
      <c r="O83" s="226" t="s">
        <v>175</v>
      </c>
      <c r="P83" s="226"/>
    </row>
    <row r="84" spans="1:16" ht="18" customHeight="1">
      <c r="A84" s="136">
        <v>7</v>
      </c>
      <c r="B84" s="139"/>
      <c r="C84" s="139"/>
      <c r="D84" s="139"/>
      <c r="E84" s="152" t="s">
        <v>182</v>
      </c>
      <c r="F84" s="159"/>
      <c r="G84" s="159"/>
      <c r="H84" s="165"/>
      <c r="I84" s="184">
        <v>0.45</v>
      </c>
      <c r="J84" s="184">
        <v>1.5</v>
      </c>
      <c r="K84" s="191"/>
      <c r="L84" s="199">
        <f>I84*J84</f>
        <v>0.67500000000000004</v>
      </c>
      <c r="M84" s="203">
        <v>1</v>
      </c>
      <c r="N84" s="213">
        <f t="shared" si="4"/>
        <v>0.67500000000000004</v>
      </c>
      <c r="O84" s="226" t="s">
        <v>169</v>
      </c>
      <c r="P84" s="226"/>
    </row>
    <row r="85" spans="1:16" ht="18" customHeight="1">
      <c r="A85" s="136">
        <v>8</v>
      </c>
      <c r="B85" s="139" t="str">
        <f>'【別紙1】大会概要'!B8</f>
        <v>ライフル射撃競技(50m10mAP・BRBP)</v>
      </c>
      <c r="C85" s="139"/>
      <c r="D85" s="139" t="s">
        <v>373</v>
      </c>
      <c r="E85" s="157" t="s">
        <v>280</v>
      </c>
      <c r="F85" s="157"/>
      <c r="G85" s="157"/>
      <c r="H85" s="157"/>
      <c r="I85" s="170">
        <v>3.6</v>
      </c>
      <c r="J85" s="170">
        <v>2.9</v>
      </c>
      <c r="K85" s="170">
        <v>2.7</v>
      </c>
      <c r="L85" s="170">
        <f>I85*K85</f>
        <v>9.7200000000000006</v>
      </c>
      <c r="M85" s="200">
        <v>3</v>
      </c>
      <c r="N85" s="200">
        <f t="shared" si="4"/>
        <v>29.160000000000004</v>
      </c>
      <c r="O85" s="224" t="s">
        <v>287</v>
      </c>
      <c r="P85" s="224"/>
    </row>
    <row r="86" spans="1:16" ht="18" customHeight="1">
      <c r="A86" s="136">
        <v>9</v>
      </c>
      <c r="B86" s="139"/>
      <c r="C86" s="139"/>
      <c r="D86" s="139"/>
      <c r="E86" s="154" t="s">
        <v>120</v>
      </c>
      <c r="F86" s="161"/>
      <c r="G86" s="161"/>
      <c r="H86" s="167"/>
      <c r="I86" s="174">
        <v>1.8</v>
      </c>
      <c r="J86" s="174">
        <v>0.9</v>
      </c>
      <c r="K86" s="174"/>
      <c r="L86" s="174">
        <f>I86*J86</f>
        <v>1.62</v>
      </c>
      <c r="M86" s="204">
        <v>1</v>
      </c>
      <c r="N86" s="204">
        <f t="shared" si="4"/>
        <v>1.62</v>
      </c>
      <c r="O86" s="227" t="s">
        <v>285</v>
      </c>
      <c r="P86" s="227"/>
    </row>
  </sheetData>
  <autoFilter ref="E3:H86">
    <filterColumn colId="0" showButton="0"/>
    <filterColumn colId="1" showButton="0"/>
    <filterColumn colId="2" showButton="0"/>
  </autoFilter>
  <mergeCells count="175">
    <mergeCell ref="I3:K3"/>
    <mergeCell ref="E5:H5"/>
    <mergeCell ref="O5:P5"/>
    <mergeCell ref="E6:H6"/>
    <mergeCell ref="O6:P6"/>
    <mergeCell ref="E7:H7"/>
    <mergeCell ref="O7:P7"/>
    <mergeCell ref="E8:H8"/>
    <mergeCell ref="O8:P8"/>
    <mergeCell ref="E9:H9"/>
    <mergeCell ref="O9:P9"/>
    <mergeCell ref="E10:H10"/>
    <mergeCell ref="O10:P10"/>
    <mergeCell ref="E11:H11"/>
    <mergeCell ref="O11:P11"/>
    <mergeCell ref="E12:H12"/>
    <mergeCell ref="O12:P12"/>
    <mergeCell ref="E13:H13"/>
    <mergeCell ref="O13:P13"/>
    <mergeCell ref="E14:H14"/>
    <mergeCell ref="O14:P14"/>
    <mergeCell ref="E15:H15"/>
    <mergeCell ref="O15:P15"/>
    <mergeCell ref="E16:H16"/>
    <mergeCell ref="O16:P16"/>
    <mergeCell ref="E17:H17"/>
    <mergeCell ref="O17:P17"/>
    <mergeCell ref="E18:H18"/>
    <mergeCell ref="O18:P18"/>
    <mergeCell ref="E19:H19"/>
    <mergeCell ref="O19:P19"/>
    <mergeCell ref="E20:H20"/>
    <mergeCell ref="O20:P20"/>
    <mergeCell ref="E21:H21"/>
    <mergeCell ref="O21:P21"/>
    <mergeCell ref="E22:H22"/>
    <mergeCell ref="O22:P22"/>
    <mergeCell ref="E23:H23"/>
    <mergeCell ref="O23:P23"/>
    <mergeCell ref="E24:H24"/>
    <mergeCell ref="O24:P24"/>
    <mergeCell ref="E25:H25"/>
    <mergeCell ref="O25:P25"/>
    <mergeCell ref="E26:H26"/>
    <mergeCell ref="O26:P26"/>
    <mergeCell ref="E27:H27"/>
    <mergeCell ref="O27:P27"/>
    <mergeCell ref="E28:H28"/>
    <mergeCell ref="O28:P28"/>
    <mergeCell ref="E29:H29"/>
    <mergeCell ref="O29:P29"/>
    <mergeCell ref="E30:H30"/>
    <mergeCell ref="O30:P30"/>
    <mergeCell ref="E31:H31"/>
    <mergeCell ref="O31:P31"/>
    <mergeCell ref="E32:H32"/>
    <mergeCell ref="O32:P32"/>
    <mergeCell ref="E33:H33"/>
    <mergeCell ref="O33:P33"/>
    <mergeCell ref="E34:H34"/>
    <mergeCell ref="O34:P34"/>
    <mergeCell ref="E35:H35"/>
    <mergeCell ref="O35:P35"/>
    <mergeCell ref="E36:H36"/>
    <mergeCell ref="O36:P36"/>
    <mergeCell ref="E37:H37"/>
    <mergeCell ref="O37:P37"/>
    <mergeCell ref="E38:H38"/>
    <mergeCell ref="O38:P38"/>
    <mergeCell ref="E39:H39"/>
    <mergeCell ref="O39:P39"/>
    <mergeCell ref="E40:H40"/>
    <mergeCell ref="O40:P40"/>
    <mergeCell ref="E41:H41"/>
    <mergeCell ref="O41:P41"/>
    <mergeCell ref="E42:H42"/>
    <mergeCell ref="O42:P42"/>
    <mergeCell ref="O43:P43"/>
    <mergeCell ref="O44:P44"/>
    <mergeCell ref="O45:P45"/>
    <mergeCell ref="O46:P46"/>
    <mergeCell ref="O47:P47"/>
    <mergeCell ref="O48:P48"/>
    <mergeCell ref="O49:P49"/>
    <mergeCell ref="E50:H50"/>
    <mergeCell ref="O50:P50"/>
    <mergeCell ref="E51:H51"/>
    <mergeCell ref="O51:P51"/>
    <mergeCell ref="E52:H52"/>
    <mergeCell ref="O52:P52"/>
    <mergeCell ref="E53:H53"/>
    <mergeCell ref="O53:P53"/>
    <mergeCell ref="O54:P54"/>
    <mergeCell ref="O55:P55"/>
    <mergeCell ref="O56:P56"/>
    <mergeCell ref="E57:H57"/>
    <mergeCell ref="O57:P57"/>
    <mergeCell ref="E58:H58"/>
    <mergeCell ref="O58:P58"/>
    <mergeCell ref="E59:H59"/>
    <mergeCell ref="O59:P59"/>
    <mergeCell ref="E60:H60"/>
    <mergeCell ref="O60:P60"/>
    <mergeCell ref="E61:H61"/>
    <mergeCell ref="O61:P61"/>
    <mergeCell ref="E62:H62"/>
    <mergeCell ref="O62:P62"/>
    <mergeCell ref="E63:H63"/>
    <mergeCell ref="O63:P63"/>
    <mergeCell ref="E64:H64"/>
    <mergeCell ref="O64:P64"/>
    <mergeCell ref="E65:H65"/>
    <mergeCell ref="O65:P65"/>
    <mergeCell ref="O66:P66"/>
    <mergeCell ref="O67:P67"/>
    <mergeCell ref="O68:P68"/>
    <mergeCell ref="O69:P69"/>
    <mergeCell ref="O70:P70"/>
    <mergeCell ref="O71:P71"/>
    <mergeCell ref="O72:P72"/>
    <mergeCell ref="O73:P73"/>
    <mergeCell ref="E74:H74"/>
    <mergeCell ref="O74:P74"/>
    <mergeCell ref="I76:K76"/>
    <mergeCell ref="E78:H78"/>
    <mergeCell ref="O78:P78"/>
    <mergeCell ref="E79:H79"/>
    <mergeCell ref="O79:P79"/>
    <mergeCell ref="E80:H80"/>
    <mergeCell ref="O80:P80"/>
    <mergeCell ref="E81:H81"/>
    <mergeCell ref="O81:P81"/>
    <mergeCell ref="E82:H82"/>
    <mergeCell ref="O82:P82"/>
    <mergeCell ref="E83:H83"/>
    <mergeCell ref="O83:P83"/>
    <mergeCell ref="E84:H84"/>
    <mergeCell ref="O84:P84"/>
    <mergeCell ref="E85:H85"/>
    <mergeCell ref="O85:P85"/>
    <mergeCell ref="O86:P86"/>
    <mergeCell ref="A3:A4"/>
    <mergeCell ref="B3:C4"/>
    <mergeCell ref="D3:D4"/>
    <mergeCell ref="E3:H4"/>
    <mergeCell ref="L3:L4"/>
    <mergeCell ref="M3:M4"/>
    <mergeCell ref="N3:N4"/>
    <mergeCell ref="O3:P4"/>
    <mergeCell ref="B34:C39"/>
    <mergeCell ref="D34:D39"/>
    <mergeCell ref="A76:A77"/>
    <mergeCell ref="B76:C77"/>
    <mergeCell ref="D76:D77"/>
    <mergeCell ref="E76:H77"/>
    <mergeCell ref="L76:L77"/>
    <mergeCell ref="M76:M77"/>
    <mergeCell ref="N76:N77"/>
    <mergeCell ref="O76:P77"/>
    <mergeCell ref="B78:C79"/>
    <mergeCell ref="D78:D79"/>
    <mergeCell ref="B80:C84"/>
    <mergeCell ref="D80:D84"/>
    <mergeCell ref="B85:C86"/>
    <mergeCell ref="D85:D86"/>
    <mergeCell ref="B5:C12"/>
    <mergeCell ref="D5:D12"/>
    <mergeCell ref="B13:C26"/>
    <mergeCell ref="D13:D26"/>
    <mergeCell ref="B27:C33"/>
    <mergeCell ref="D27:D33"/>
    <mergeCell ref="B40:C59"/>
    <mergeCell ref="D40:D59"/>
    <mergeCell ref="B60:C74"/>
    <mergeCell ref="D60:D74"/>
  </mergeCells>
  <phoneticPr fontId="3"/>
  <pageMargins left="0.43307086614173229" right="3.937007874015748e-002" top="0.39370078740157477" bottom="0.39370078740157477" header="0.11811023622047245" footer="0"/>
  <pageSetup paperSize="9" scale="78" fitToWidth="1" fitToHeight="0" orientation="landscape" usePrinterDefaults="1" r:id="rId1"/>
  <rowBreaks count="2" manualBreakCount="2">
    <brk id="33" max="15" man="1"/>
    <brk id="5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3"/>
  <sheetViews>
    <sheetView showGridLines="0" tabSelected="1" view="pageBreakPreview" zoomScale="80" zoomScaleNormal="80" zoomScaleSheetLayoutView="80" workbookViewId="0">
      <pane ySplit="2" topLeftCell="A3" activePane="bottomLeft" state="frozen"/>
      <selection pane="bottomLeft" activeCell="C8" sqref="C8:E11"/>
    </sheetView>
  </sheetViews>
  <sheetFormatPr defaultRowHeight="21" customHeight="1"/>
  <cols>
    <col min="1" max="2" width="12.796875" style="60" customWidth="1"/>
    <col min="3" max="5" width="10.625" style="60" customWidth="1"/>
    <col min="6" max="6" width="20.875" style="59" customWidth="1"/>
    <col min="7" max="7" width="7.375" style="59" customWidth="1"/>
    <col min="8" max="8" width="3.75" style="59" customWidth="1"/>
    <col min="9" max="9" width="7.375" style="59" customWidth="1"/>
    <col min="10" max="11" width="7.625" style="59" customWidth="1"/>
    <col min="12" max="12" width="1.875" style="60" customWidth="1"/>
    <col min="13" max="13" width="52.59765625" style="236" bestFit="1" customWidth="1"/>
    <col min="14" max="255" width="9" style="60" customWidth="1"/>
    <col min="256" max="256" width="10.125" style="60" customWidth="1"/>
    <col min="257" max="257" width="6" style="60" customWidth="1"/>
    <col min="258" max="260" width="9" style="60" customWidth="1"/>
    <col min="261" max="261" width="11.75" style="60" customWidth="1"/>
    <col min="262" max="262" width="7.375" style="60" customWidth="1"/>
    <col min="263" max="263" width="3.75" style="60" customWidth="1"/>
    <col min="264" max="264" width="7.375" style="60" customWidth="1"/>
    <col min="265" max="267" width="7.625" style="60" customWidth="1"/>
    <col min="268" max="268" width="1.875" style="60" customWidth="1"/>
    <col min="269" max="511" width="9" style="60" customWidth="1"/>
    <col min="512" max="512" width="10.125" style="60" customWidth="1"/>
    <col min="513" max="513" width="6" style="60" customWidth="1"/>
    <col min="514" max="516" width="9" style="60" customWidth="1"/>
    <col min="517" max="517" width="11.75" style="60" customWidth="1"/>
    <col min="518" max="518" width="7.375" style="60" customWidth="1"/>
    <col min="519" max="519" width="3.75" style="60" customWidth="1"/>
    <col min="520" max="520" width="7.375" style="60" customWidth="1"/>
    <col min="521" max="523" width="7.625" style="60" customWidth="1"/>
    <col min="524" max="524" width="1.875" style="60" customWidth="1"/>
    <col min="525" max="767" width="9" style="60" customWidth="1"/>
    <col min="768" max="768" width="10.125" style="60" customWidth="1"/>
    <col min="769" max="769" width="6" style="60" customWidth="1"/>
    <col min="770" max="772" width="9" style="60" customWidth="1"/>
    <col min="773" max="773" width="11.75" style="60" customWidth="1"/>
    <col min="774" max="774" width="7.375" style="60" customWidth="1"/>
    <col min="775" max="775" width="3.75" style="60" customWidth="1"/>
    <col min="776" max="776" width="7.375" style="60" customWidth="1"/>
    <col min="777" max="779" width="7.625" style="60" customWidth="1"/>
    <col min="780" max="780" width="1.875" style="60" customWidth="1"/>
    <col min="781" max="1023" width="9" style="60" customWidth="1"/>
    <col min="1024" max="1024" width="10.125" style="60" customWidth="1"/>
    <col min="1025" max="1025" width="6" style="60" customWidth="1"/>
    <col min="1026" max="1028" width="9" style="60" customWidth="1"/>
    <col min="1029" max="1029" width="11.75" style="60" customWidth="1"/>
    <col min="1030" max="1030" width="7.375" style="60" customWidth="1"/>
    <col min="1031" max="1031" width="3.75" style="60" customWidth="1"/>
    <col min="1032" max="1032" width="7.375" style="60" customWidth="1"/>
    <col min="1033" max="1035" width="7.625" style="60" customWidth="1"/>
    <col min="1036" max="1036" width="1.875" style="60" customWidth="1"/>
    <col min="1037" max="1279" width="9" style="60" customWidth="1"/>
    <col min="1280" max="1280" width="10.125" style="60" customWidth="1"/>
    <col min="1281" max="1281" width="6" style="60" customWidth="1"/>
    <col min="1282" max="1284" width="9" style="60" customWidth="1"/>
    <col min="1285" max="1285" width="11.75" style="60" customWidth="1"/>
    <col min="1286" max="1286" width="7.375" style="60" customWidth="1"/>
    <col min="1287" max="1287" width="3.75" style="60" customWidth="1"/>
    <col min="1288" max="1288" width="7.375" style="60" customWidth="1"/>
    <col min="1289" max="1291" width="7.625" style="60" customWidth="1"/>
    <col min="1292" max="1292" width="1.875" style="60" customWidth="1"/>
    <col min="1293" max="1535" width="9" style="60" customWidth="1"/>
    <col min="1536" max="1536" width="10.125" style="60" customWidth="1"/>
    <col min="1537" max="1537" width="6" style="60" customWidth="1"/>
    <col min="1538" max="1540" width="9" style="60" customWidth="1"/>
    <col min="1541" max="1541" width="11.75" style="60" customWidth="1"/>
    <col min="1542" max="1542" width="7.375" style="60" customWidth="1"/>
    <col min="1543" max="1543" width="3.75" style="60" customWidth="1"/>
    <col min="1544" max="1544" width="7.375" style="60" customWidth="1"/>
    <col min="1545" max="1547" width="7.625" style="60" customWidth="1"/>
    <col min="1548" max="1548" width="1.875" style="60" customWidth="1"/>
    <col min="1549" max="1791" width="9" style="60" customWidth="1"/>
    <col min="1792" max="1792" width="10.125" style="60" customWidth="1"/>
    <col min="1793" max="1793" width="6" style="60" customWidth="1"/>
    <col min="1794" max="1796" width="9" style="60" customWidth="1"/>
    <col min="1797" max="1797" width="11.75" style="60" customWidth="1"/>
    <col min="1798" max="1798" width="7.375" style="60" customWidth="1"/>
    <col min="1799" max="1799" width="3.75" style="60" customWidth="1"/>
    <col min="1800" max="1800" width="7.375" style="60" customWidth="1"/>
    <col min="1801" max="1803" width="7.625" style="60" customWidth="1"/>
    <col min="1804" max="1804" width="1.875" style="60" customWidth="1"/>
    <col min="1805" max="2047" width="9" style="60" customWidth="1"/>
    <col min="2048" max="2048" width="10.125" style="60" customWidth="1"/>
    <col min="2049" max="2049" width="6" style="60" customWidth="1"/>
    <col min="2050" max="2052" width="9" style="60" customWidth="1"/>
    <col min="2053" max="2053" width="11.75" style="60" customWidth="1"/>
    <col min="2054" max="2054" width="7.375" style="60" customWidth="1"/>
    <col min="2055" max="2055" width="3.75" style="60" customWidth="1"/>
    <col min="2056" max="2056" width="7.375" style="60" customWidth="1"/>
    <col min="2057" max="2059" width="7.625" style="60" customWidth="1"/>
    <col min="2060" max="2060" width="1.875" style="60" customWidth="1"/>
    <col min="2061" max="2303" width="9" style="60" customWidth="1"/>
    <col min="2304" max="2304" width="10.125" style="60" customWidth="1"/>
    <col min="2305" max="2305" width="6" style="60" customWidth="1"/>
    <col min="2306" max="2308" width="9" style="60" customWidth="1"/>
    <col min="2309" max="2309" width="11.75" style="60" customWidth="1"/>
    <col min="2310" max="2310" width="7.375" style="60" customWidth="1"/>
    <col min="2311" max="2311" width="3.75" style="60" customWidth="1"/>
    <col min="2312" max="2312" width="7.375" style="60" customWidth="1"/>
    <col min="2313" max="2315" width="7.625" style="60" customWidth="1"/>
    <col min="2316" max="2316" width="1.875" style="60" customWidth="1"/>
    <col min="2317" max="2559" width="9" style="60" customWidth="1"/>
    <col min="2560" max="2560" width="10.125" style="60" customWidth="1"/>
    <col min="2561" max="2561" width="6" style="60" customWidth="1"/>
    <col min="2562" max="2564" width="9" style="60" customWidth="1"/>
    <col min="2565" max="2565" width="11.75" style="60" customWidth="1"/>
    <col min="2566" max="2566" width="7.375" style="60" customWidth="1"/>
    <col min="2567" max="2567" width="3.75" style="60" customWidth="1"/>
    <col min="2568" max="2568" width="7.375" style="60" customWidth="1"/>
    <col min="2569" max="2571" width="7.625" style="60" customWidth="1"/>
    <col min="2572" max="2572" width="1.875" style="60" customWidth="1"/>
    <col min="2573" max="2815" width="9" style="60" customWidth="1"/>
    <col min="2816" max="2816" width="10.125" style="60" customWidth="1"/>
    <col min="2817" max="2817" width="6" style="60" customWidth="1"/>
    <col min="2818" max="2820" width="9" style="60" customWidth="1"/>
    <col min="2821" max="2821" width="11.75" style="60" customWidth="1"/>
    <col min="2822" max="2822" width="7.375" style="60" customWidth="1"/>
    <col min="2823" max="2823" width="3.75" style="60" customWidth="1"/>
    <col min="2824" max="2824" width="7.375" style="60" customWidth="1"/>
    <col min="2825" max="2827" width="7.625" style="60" customWidth="1"/>
    <col min="2828" max="2828" width="1.875" style="60" customWidth="1"/>
    <col min="2829" max="3071" width="9" style="60" customWidth="1"/>
    <col min="3072" max="3072" width="10.125" style="60" customWidth="1"/>
    <col min="3073" max="3073" width="6" style="60" customWidth="1"/>
    <col min="3074" max="3076" width="9" style="60" customWidth="1"/>
    <col min="3077" max="3077" width="11.75" style="60" customWidth="1"/>
    <col min="3078" max="3078" width="7.375" style="60" customWidth="1"/>
    <col min="3079" max="3079" width="3.75" style="60" customWidth="1"/>
    <col min="3080" max="3080" width="7.375" style="60" customWidth="1"/>
    <col min="3081" max="3083" width="7.625" style="60" customWidth="1"/>
    <col min="3084" max="3084" width="1.875" style="60" customWidth="1"/>
    <col min="3085" max="3327" width="9" style="60" customWidth="1"/>
    <col min="3328" max="3328" width="10.125" style="60" customWidth="1"/>
    <col min="3329" max="3329" width="6" style="60" customWidth="1"/>
    <col min="3330" max="3332" width="9" style="60" customWidth="1"/>
    <col min="3333" max="3333" width="11.75" style="60" customWidth="1"/>
    <col min="3334" max="3334" width="7.375" style="60" customWidth="1"/>
    <col min="3335" max="3335" width="3.75" style="60" customWidth="1"/>
    <col min="3336" max="3336" width="7.375" style="60" customWidth="1"/>
    <col min="3337" max="3339" width="7.625" style="60" customWidth="1"/>
    <col min="3340" max="3340" width="1.875" style="60" customWidth="1"/>
    <col min="3341" max="3583" width="9" style="60" customWidth="1"/>
    <col min="3584" max="3584" width="10.125" style="60" customWidth="1"/>
    <col min="3585" max="3585" width="6" style="60" customWidth="1"/>
    <col min="3586" max="3588" width="9" style="60" customWidth="1"/>
    <col min="3589" max="3589" width="11.75" style="60" customWidth="1"/>
    <col min="3590" max="3590" width="7.375" style="60" customWidth="1"/>
    <col min="3591" max="3591" width="3.75" style="60" customWidth="1"/>
    <col min="3592" max="3592" width="7.375" style="60" customWidth="1"/>
    <col min="3593" max="3595" width="7.625" style="60" customWidth="1"/>
    <col min="3596" max="3596" width="1.875" style="60" customWidth="1"/>
    <col min="3597" max="3839" width="9" style="60" customWidth="1"/>
    <col min="3840" max="3840" width="10.125" style="60" customWidth="1"/>
    <col min="3841" max="3841" width="6" style="60" customWidth="1"/>
    <col min="3842" max="3844" width="9" style="60" customWidth="1"/>
    <col min="3845" max="3845" width="11.75" style="60" customWidth="1"/>
    <col min="3846" max="3846" width="7.375" style="60" customWidth="1"/>
    <col min="3847" max="3847" width="3.75" style="60" customWidth="1"/>
    <col min="3848" max="3848" width="7.375" style="60" customWidth="1"/>
    <col min="3849" max="3851" width="7.625" style="60" customWidth="1"/>
    <col min="3852" max="3852" width="1.875" style="60" customWidth="1"/>
    <col min="3853" max="4095" width="9" style="60" customWidth="1"/>
    <col min="4096" max="4096" width="10.125" style="60" customWidth="1"/>
    <col min="4097" max="4097" width="6" style="60" customWidth="1"/>
    <col min="4098" max="4100" width="9" style="60" customWidth="1"/>
    <col min="4101" max="4101" width="11.75" style="60" customWidth="1"/>
    <col min="4102" max="4102" width="7.375" style="60" customWidth="1"/>
    <col min="4103" max="4103" width="3.75" style="60" customWidth="1"/>
    <col min="4104" max="4104" width="7.375" style="60" customWidth="1"/>
    <col min="4105" max="4107" width="7.625" style="60" customWidth="1"/>
    <col min="4108" max="4108" width="1.875" style="60" customWidth="1"/>
    <col min="4109" max="4351" width="9" style="60" customWidth="1"/>
    <col min="4352" max="4352" width="10.125" style="60" customWidth="1"/>
    <col min="4353" max="4353" width="6" style="60" customWidth="1"/>
    <col min="4354" max="4356" width="9" style="60" customWidth="1"/>
    <col min="4357" max="4357" width="11.75" style="60" customWidth="1"/>
    <col min="4358" max="4358" width="7.375" style="60" customWidth="1"/>
    <col min="4359" max="4359" width="3.75" style="60" customWidth="1"/>
    <col min="4360" max="4360" width="7.375" style="60" customWidth="1"/>
    <col min="4361" max="4363" width="7.625" style="60" customWidth="1"/>
    <col min="4364" max="4364" width="1.875" style="60" customWidth="1"/>
    <col min="4365" max="4607" width="9" style="60" customWidth="1"/>
    <col min="4608" max="4608" width="10.125" style="60" customWidth="1"/>
    <col min="4609" max="4609" width="6" style="60" customWidth="1"/>
    <col min="4610" max="4612" width="9" style="60" customWidth="1"/>
    <col min="4613" max="4613" width="11.75" style="60" customWidth="1"/>
    <col min="4614" max="4614" width="7.375" style="60" customWidth="1"/>
    <col min="4615" max="4615" width="3.75" style="60" customWidth="1"/>
    <col min="4616" max="4616" width="7.375" style="60" customWidth="1"/>
    <col min="4617" max="4619" width="7.625" style="60" customWidth="1"/>
    <col min="4620" max="4620" width="1.875" style="60" customWidth="1"/>
    <col min="4621" max="4863" width="9" style="60" customWidth="1"/>
    <col min="4864" max="4864" width="10.125" style="60" customWidth="1"/>
    <col min="4865" max="4865" width="6" style="60" customWidth="1"/>
    <col min="4866" max="4868" width="9" style="60" customWidth="1"/>
    <col min="4869" max="4869" width="11.75" style="60" customWidth="1"/>
    <col min="4870" max="4870" width="7.375" style="60" customWidth="1"/>
    <col min="4871" max="4871" width="3.75" style="60" customWidth="1"/>
    <col min="4872" max="4872" width="7.375" style="60" customWidth="1"/>
    <col min="4873" max="4875" width="7.625" style="60" customWidth="1"/>
    <col min="4876" max="4876" width="1.875" style="60" customWidth="1"/>
    <col min="4877" max="5119" width="9" style="60" customWidth="1"/>
    <col min="5120" max="5120" width="10.125" style="60" customWidth="1"/>
    <col min="5121" max="5121" width="6" style="60" customWidth="1"/>
    <col min="5122" max="5124" width="9" style="60" customWidth="1"/>
    <col min="5125" max="5125" width="11.75" style="60" customWidth="1"/>
    <col min="5126" max="5126" width="7.375" style="60" customWidth="1"/>
    <col min="5127" max="5127" width="3.75" style="60" customWidth="1"/>
    <col min="5128" max="5128" width="7.375" style="60" customWidth="1"/>
    <col min="5129" max="5131" width="7.625" style="60" customWidth="1"/>
    <col min="5132" max="5132" width="1.875" style="60" customWidth="1"/>
    <col min="5133" max="5375" width="9" style="60" customWidth="1"/>
    <col min="5376" max="5376" width="10.125" style="60" customWidth="1"/>
    <col min="5377" max="5377" width="6" style="60" customWidth="1"/>
    <col min="5378" max="5380" width="9" style="60" customWidth="1"/>
    <col min="5381" max="5381" width="11.75" style="60" customWidth="1"/>
    <col min="5382" max="5382" width="7.375" style="60" customWidth="1"/>
    <col min="5383" max="5383" width="3.75" style="60" customWidth="1"/>
    <col min="5384" max="5384" width="7.375" style="60" customWidth="1"/>
    <col min="5385" max="5387" width="7.625" style="60" customWidth="1"/>
    <col min="5388" max="5388" width="1.875" style="60" customWidth="1"/>
    <col min="5389" max="5631" width="9" style="60" customWidth="1"/>
    <col min="5632" max="5632" width="10.125" style="60" customWidth="1"/>
    <col min="5633" max="5633" width="6" style="60" customWidth="1"/>
    <col min="5634" max="5636" width="9" style="60" customWidth="1"/>
    <col min="5637" max="5637" width="11.75" style="60" customWidth="1"/>
    <col min="5638" max="5638" width="7.375" style="60" customWidth="1"/>
    <col min="5639" max="5639" width="3.75" style="60" customWidth="1"/>
    <col min="5640" max="5640" width="7.375" style="60" customWidth="1"/>
    <col min="5641" max="5643" width="7.625" style="60" customWidth="1"/>
    <col min="5644" max="5644" width="1.875" style="60" customWidth="1"/>
    <col min="5645" max="5887" width="9" style="60" customWidth="1"/>
    <col min="5888" max="5888" width="10.125" style="60" customWidth="1"/>
    <col min="5889" max="5889" width="6" style="60" customWidth="1"/>
    <col min="5890" max="5892" width="9" style="60" customWidth="1"/>
    <col min="5893" max="5893" width="11.75" style="60" customWidth="1"/>
    <col min="5894" max="5894" width="7.375" style="60" customWidth="1"/>
    <col min="5895" max="5895" width="3.75" style="60" customWidth="1"/>
    <col min="5896" max="5896" width="7.375" style="60" customWidth="1"/>
    <col min="5897" max="5899" width="7.625" style="60" customWidth="1"/>
    <col min="5900" max="5900" width="1.875" style="60" customWidth="1"/>
    <col min="5901" max="6143" width="9" style="60" customWidth="1"/>
    <col min="6144" max="6144" width="10.125" style="60" customWidth="1"/>
    <col min="6145" max="6145" width="6" style="60" customWidth="1"/>
    <col min="6146" max="6148" width="9" style="60" customWidth="1"/>
    <col min="6149" max="6149" width="11.75" style="60" customWidth="1"/>
    <col min="6150" max="6150" width="7.375" style="60" customWidth="1"/>
    <col min="6151" max="6151" width="3.75" style="60" customWidth="1"/>
    <col min="6152" max="6152" width="7.375" style="60" customWidth="1"/>
    <col min="6153" max="6155" width="7.625" style="60" customWidth="1"/>
    <col min="6156" max="6156" width="1.875" style="60" customWidth="1"/>
    <col min="6157" max="6399" width="9" style="60" customWidth="1"/>
    <col min="6400" max="6400" width="10.125" style="60" customWidth="1"/>
    <col min="6401" max="6401" width="6" style="60" customWidth="1"/>
    <col min="6402" max="6404" width="9" style="60" customWidth="1"/>
    <col min="6405" max="6405" width="11.75" style="60" customWidth="1"/>
    <col min="6406" max="6406" width="7.375" style="60" customWidth="1"/>
    <col min="6407" max="6407" width="3.75" style="60" customWidth="1"/>
    <col min="6408" max="6408" width="7.375" style="60" customWidth="1"/>
    <col min="6409" max="6411" width="7.625" style="60" customWidth="1"/>
    <col min="6412" max="6412" width="1.875" style="60" customWidth="1"/>
    <col min="6413" max="6655" width="9" style="60" customWidth="1"/>
    <col min="6656" max="6656" width="10.125" style="60" customWidth="1"/>
    <col min="6657" max="6657" width="6" style="60" customWidth="1"/>
    <col min="6658" max="6660" width="9" style="60" customWidth="1"/>
    <col min="6661" max="6661" width="11.75" style="60" customWidth="1"/>
    <col min="6662" max="6662" width="7.375" style="60" customWidth="1"/>
    <col min="6663" max="6663" width="3.75" style="60" customWidth="1"/>
    <col min="6664" max="6664" width="7.375" style="60" customWidth="1"/>
    <col min="6665" max="6667" width="7.625" style="60" customWidth="1"/>
    <col min="6668" max="6668" width="1.875" style="60" customWidth="1"/>
    <col min="6669" max="6911" width="9" style="60" customWidth="1"/>
    <col min="6912" max="6912" width="10.125" style="60" customWidth="1"/>
    <col min="6913" max="6913" width="6" style="60" customWidth="1"/>
    <col min="6914" max="6916" width="9" style="60" customWidth="1"/>
    <col min="6917" max="6917" width="11.75" style="60" customWidth="1"/>
    <col min="6918" max="6918" width="7.375" style="60" customWidth="1"/>
    <col min="6919" max="6919" width="3.75" style="60" customWidth="1"/>
    <col min="6920" max="6920" width="7.375" style="60" customWidth="1"/>
    <col min="6921" max="6923" width="7.625" style="60" customWidth="1"/>
    <col min="6924" max="6924" width="1.875" style="60" customWidth="1"/>
    <col min="6925" max="7167" width="9" style="60" customWidth="1"/>
    <col min="7168" max="7168" width="10.125" style="60" customWidth="1"/>
    <col min="7169" max="7169" width="6" style="60" customWidth="1"/>
    <col min="7170" max="7172" width="9" style="60" customWidth="1"/>
    <col min="7173" max="7173" width="11.75" style="60" customWidth="1"/>
    <col min="7174" max="7174" width="7.375" style="60" customWidth="1"/>
    <col min="7175" max="7175" width="3.75" style="60" customWidth="1"/>
    <col min="7176" max="7176" width="7.375" style="60" customWidth="1"/>
    <col min="7177" max="7179" width="7.625" style="60" customWidth="1"/>
    <col min="7180" max="7180" width="1.875" style="60" customWidth="1"/>
    <col min="7181" max="7423" width="9" style="60" customWidth="1"/>
    <col min="7424" max="7424" width="10.125" style="60" customWidth="1"/>
    <col min="7425" max="7425" width="6" style="60" customWidth="1"/>
    <col min="7426" max="7428" width="9" style="60" customWidth="1"/>
    <col min="7429" max="7429" width="11.75" style="60" customWidth="1"/>
    <col min="7430" max="7430" width="7.375" style="60" customWidth="1"/>
    <col min="7431" max="7431" width="3.75" style="60" customWidth="1"/>
    <col min="7432" max="7432" width="7.375" style="60" customWidth="1"/>
    <col min="7433" max="7435" width="7.625" style="60" customWidth="1"/>
    <col min="7436" max="7436" width="1.875" style="60" customWidth="1"/>
    <col min="7437" max="7679" width="9" style="60" customWidth="1"/>
    <col min="7680" max="7680" width="10.125" style="60" customWidth="1"/>
    <col min="7681" max="7681" width="6" style="60" customWidth="1"/>
    <col min="7682" max="7684" width="9" style="60" customWidth="1"/>
    <col min="7685" max="7685" width="11.75" style="60" customWidth="1"/>
    <col min="7686" max="7686" width="7.375" style="60" customWidth="1"/>
    <col min="7687" max="7687" width="3.75" style="60" customWidth="1"/>
    <col min="7688" max="7688" width="7.375" style="60" customWidth="1"/>
    <col min="7689" max="7691" width="7.625" style="60" customWidth="1"/>
    <col min="7692" max="7692" width="1.875" style="60" customWidth="1"/>
    <col min="7693" max="7935" width="9" style="60" customWidth="1"/>
    <col min="7936" max="7936" width="10.125" style="60" customWidth="1"/>
    <col min="7937" max="7937" width="6" style="60" customWidth="1"/>
    <col min="7938" max="7940" width="9" style="60" customWidth="1"/>
    <col min="7941" max="7941" width="11.75" style="60" customWidth="1"/>
    <col min="7942" max="7942" width="7.375" style="60" customWidth="1"/>
    <col min="7943" max="7943" width="3.75" style="60" customWidth="1"/>
    <col min="7944" max="7944" width="7.375" style="60" customWidth="1"/>
    <col min="7945" max="7947" width="7.625" style="60" customWidth="1"/>
    <col min="7948" max="7948" width="1.875" style="60" customWidth="1"/>
    <col min="7949" max="8191" width="9" style="60" customWidth="1"/>
    <col min="8192" max="8192" width="10.125" style="60" customWidth="1"/>
    <col min="8193" max="8193" width="6" style="60" customWidth="1"/>
    <col min="8194" max="8196" width="9" style="60" customWidth="1"/>
    <col min="8197" max="8197" width="11.75" style="60" customWidth="1"/>
    <col min="8198" max="8198" width="7.375" style="60" customWidth="1"/>
    <col min="8199" max="8199" width="3.75" style="60" customWidth="1"/>
    <col min="8200" max="8200" width="7.375" style="60" customWidth="1"/>
    <col min="8201" max="8203" width="7.625" style="60" customWidth="1"/>
    <col min="8204" max="8204" width="1.875" style="60" customWidth="1"/>
    <col min="8205" max="8447" width="9" style="60" customWidth="1"/>
    <col min="8448" max="8448" width="10.125" style="60" customWidth="1"/>
    <col min="8449" max="8449" width="6" style="60" customWidth="1"/>
    <col min="8450" max="8452" width="9" style="60" customWidth="1"/>
    <col min="8453" max="8453" width="11.75" style="60" customWidth="1"/>
    <col min="8454" max="8454" width="7.375" style="60" customWidth="1"/>
    <col min="8455" max="8455" width="3.75" style="60" customWidth="1"/>
    <col min="8456" max="8456" width="7.375" style="60" customWidth="1"/>
    <col min="8457" max="8459" width="7.625" style="60" customWidth="1"/>
    <col min="8460" max="8460" width="1.875" style="60" customWidth="1"/>
    <col min="8461" max="8703" width="9" style="60" customWidth="1"/>
    <col min="8704" max="8704" width="10.125" style="60" customWidth="1"/>
    <col min="8705" max="8705" width="6" style="60" customWidth="1"/>
    <col min="8706" max="8708" width="9" style="60" customWidth="1"/>
    <col min="8709" max="8709" width="11.75" style="60" customWidth="1"/>
    <col min="8710" max="8710" width="7.375" style="60" customWidth="1"/>
    <col min="8711" max="8711" width="3.75" style="60" customWidth="1"/>
    <col min="8712" max="8712" width="7.375" style="60" customWidth="1"/>
    <col min="8713" max="8715" width="7.625" style="60" customWidth="1"/>
    <col min="8716" max="8716" width="1.875" style="60" customWidth="1"/>
    <col min="8717" max="8959" width="9" style="60" customWidth="1"/>
    <col min="8960" max="8960" width="10.125" style="60" customWidth="1"/>
    <col min="8961" max="8961" width="6" style="60" customWidth="1"/>
    <col min="8962" max="8964" width="9" style="60" customWidth="1"/>
    <col min="8965" max="8965" width="11.75" style="60" customWidth="1"/>
    <col min="8966" max="8966" width="7.375" style="60" customWidth="1"/>
    <col min="8967" max="8967" width="3.75" style="60" customWidth="1"/>
    <col min="8968" max="8968" width="7.375" style="60" customWidth="1"/>
    <col min="8969" max="8971" width="7.625" style="60" customWidth="1"/>
    <col min="8972" max="8972" width="1.875" style="60" customWidth="1"/>
    <col min="8973" max="9215" width="9" style="60" customWidth="1"/>
    <col min="9216" max="9216" width="10.125" style="60" customWidth="1"/>
    <col min="9217" max="9217" width="6" style="60" customWidth="1"/>
    <col min="9218" max="9220" width="9" style="60" customWidth="1"/>
    <col min="9221" max="9221" width="11.75" style="60" customWidth="1"/>
    <col min="9222" max="9222" width="7.375" style="60" customWidth="1"/>
    <col min="9223" max="9223" width="3.75" style="60" customWidth="1"/>
    <col min="9224" max="9224" width="7.375" style="60" customWidth="1"/>
    <col min="9225" max="9227" width="7.625" style="60" customWidth="1"/>
    <col min="9228" max="9228" width="1.875" style="60" customWidth="1"/>
    <col min="9229" max="9471" width="9" style="60" customWidth="1"/>
    <col min="9472" max="9472" width="10.125" style="60" customWidth="1"/>
    <col min="9473" max="9473" width="6" style="60" customWidth="1"/>
    <col min="9474" max="9476" width="9" style="60" customWidth="1"/>
    <col min="9477" max="9477" width="11.75" style="60" customWidth="1"/>
    <col min="9478" max="9478" width="7.375" style="60" customWidth="1"/>
    <col min="9479" max="9479" width="3.75" style="60" customWidth="1"/>
    <col min="9480" max="9480" width="7.375" style="60" customWidth="1"/>
    <col min="9481" max="9483" width="7.625" style="60" customWidth="1"/>
    <col min="9484" max="9484" width="1.875" style="60" customWidth="1"/>
    <col min="9485" max="9727" width="9" style="60" customWidth="1"/>
    <col min="9728" max="9728" width="10.125" style="60" customWidth="1"/>
    <col min="9729" max="9729" width="6" style="60" customWidth="1"/>
    <col min="9730" max="9732" width="9" style="60" customWidth="1"/>
    <col min="9733" max="9733" width="11.75" style="60" customWidth="1"/>
    <col min="9734" max="9734" width="7.375" style="60" customWidth="1"/>
    <col min="9735" max="9735" width="3.75" style="60" customWidth="1"/>
    <col min="9736" max="9736" width="7.375" style="60" customWidth="1"/>
    <col min="9737" max="9739" width="7.625" style="60" customWidth="1"/>
    <col min="9740" max="9740" width="1.875" style="60" customWidth="1"/>
    <col min="9741" max="9983" width="9" style="60" customWidth="1"/>
    <col min="9984" max="9984" width="10.125" style="60" customWidth="1"/>
    <col min="9985" max="9985" width="6" style="60" customWidth="1"/>
    <col min="9986" max="9988" width="9" style="60" customWidth="1"/>
    <col min="9989" max="9989" width="11.75" style="60" customWidth="1"/>
    <col min="9990" max="9990" width="7.375" style="60" customWidth="1"/>
    <col min="9991" max="9991" width="3.75" style="60" customWidth="1"/>
    <col min="9992" max="9992" width="7.375" style="60" customWidth="1"/>
    <col min="9993" max="9995" width="7.625" style="60" customWidth="1"/>
    <col min="9996" max="9996" width="1.875" style="60" customWidth="1"/>
    <col min="9997" max="10239" width="9" style="60" customWidth="1"/>
    <col min="10240" max="10240" width="10.125" style="60" customWidth="1"/>
    <col min="10241" max="10241" width="6" style="60" customWidth="1"/>
    <col min="10242" max="10244" width="9" style="60" customWidth="1"/>
    <col min="10245" max="10245" width="11.75" style="60" customWidth="1"/>
    <col min="10246" max="10246" width="7.375" style="60" customWidth="1"/>
    <col min="10247" max="10247" width="3.75" style="60" customWidth="1"/>
    <col min="10248" max="10248" width="7.375" style="60" customWidth="1"/>
    <col min="10249" max="10251" width="7.625" style="60" customWidth="1"/>
    <col min="10252" max="10252" width="1.875" style="60" customWidth="1"/>
    <col min="10253" max="10495" width="9" style="60" customWidth="1"/>
    <col min="10496" max="10496" width="10.125" style="60" customWidth="1"/>
    <col min="10497" max="10497" width="6" style="60" customWidth="1"/>
    <col min="10498" max="10500" width="9" style="60" customWidth="1"/>
    <col min="10501" max="10501" width="11.75" style="60" customWidth="1"/>
    <col min="10502" max="10502" width="7.375" style="60" customWidth="1"/>
    <col min="10503" max="10503" width="3.75" style="60" customWidth="1"/>
    <col min="10504" max="10504" width="7.375" style="60" customWidth="1"/>
    <col min="10505" max="10507" width="7.625" style="60" customWidth="1"/>
    <col min="10508" max="10508" width="1.875" style="60" customWidth="1"/>
    <col min="10509" max="10751" width="9" style="60" customWidth="1"/>
    <col min="10752" max="10752" width="10.125" style="60" customWidth="1"/>
    <col min="10753" max="10753" width="6" style="60" customWidth="1"/>
    <col min="10754" max="10756" width="9" style="60" customWidth="1"/>
    <col min="10757" max="10757" width="11.75" style="60" customWidth="1"/>
    <col min="10758" max="10758" width="7.375" style="60" customWidth="1"/>
    <col min="10759" max="10759" width="3.75" style="60" customWidth="1"/>
    <col min="10760" max="10760" width="7.375" style="60" customWidth="1"/>
    <col min="10761" max="10763" width="7.625" style="60" customWidth="1"/>
    <col min="10764" max="10764" width="1.875" style="60" customWidth="1"/>
    <col min="10765" max="11007" width="9" style="60" customWidth="1"/>
    <col min="11008" max="11008" width="10.125" style="60" customWidth="1"/>
    <col min="11009" max="11009" width="6" style="60" customWidth="1"/>
    <col min="11010" max="11012" width="9" style="60" customWidth="1"/>
    <col min="11013" max="11013" width="11.75" style="60" customWidth="1"/>
    <col min="11014" max="11014" width="7.375" style="60" customWidth="1"/>
    <col min="11015" max="11015" width="3.75" style="60" customWidth="1"/>
    <col min="11016" max="11016" width="7.375" style="60" customWidth="1"/>
    <col min="11017" max="11019" width="7.625" style="60" customWidth="1"/>
    <col min="11020" max="11020" width="1.875" style="60" customWidth="1"/>
    <col min="11021" max="11263" width="9" style="60" customWidth="1"/>
    <col min="11264" max="11264" width="10.125" style="60" customWidth="1"/>
    <col min="11265" max="11265" width="6" style="60" customWidth="1"/>
    <col min="11266" max="11268" width="9" style="60" customWidth="1"/>
    <col min="11269" max="11269" width="11.75" style="60" customWidth="1"/>
    <col min="11270" max="11270" width="7.375" style="60" customWidth="1"/>
    <col min="11271" max="11271" width="3.75" style="60" customWidth="1"/>
    <col min="11272" max="11272" width="7.375" style="60" customWidth="1"/>
    <col min="11273" max="11275" width="7.625" style="60" customWidth="1"/>
    <col min="11276" max="11276" width="1.875" style="60" customWidth="1"/>
    <col min="11277" max="11519" width="9" style="60" customWidth="1"/>
    <col min="11520" max="11520" width="10.125" style="60" customWidth="1"/>
    <col min="11521" max="11521" width="6" style="60" customWidth="1"/>
    <col min="11522" max="11524" width="9" style="60" customWidth="1"/>
    <col min="11525" max="11525" width="11.75" style="60" customWidth="1"/>
    <col min="11526" max="11526" width="7.375" style="60" customWidth="1"/>
    <col min="11527" max="11527" width="3.75" style="60" customWidth="1"/>
    <col min="11528" max="11528" width="7.375" style="60" customWidth="1"/>
    <col min="11529" max="11531" width="7.625" style="60" customWidth="1"/>
    <col min="11532" max="11532" width="1.875" style="60" customWidth="1"/>
    <col min="11533" max="11775" width="9" style="60" customWidth="1"/>
    <col min="11776" max="11776" width="10.125" style="60" customWidth="1"/>
    <col min="11777" max="11777" width="6" style="60" customWidth="1"/>
    <col min="11778" max="11780" width="9" style="60" customWidth="1"/>
    <col min="11781" max="11781" width="11.75" style="60" customWidth="1"/>
    <col min="11782" max="11782" width="7.375" style="60" customWidth="1"/>
    <col min="11783" max="11783" width="3.75" style="60" customWidth="1"/>
    <col min="11784" max="11784" width="7.375" style="60" customWidth="1"/>
    <col min="11785" max="11787" width="7.625" style="60" customWidth="1"/>
    <col min="11788" max="11788" width="1.875" style="60" customWidth="1"/>
    <col min="11789" max="12031" width="9" style="60" customWidth="1"/>
    <col min="12032" max="12032" width="10.125" style="60" customWidth="1"/>
    <col min="12033" max="12033" width="6" style="60" customWidth="1"/>
    <col min="12034" max="12036" width="9" style="60" customWidth="1"/>
    <col min="12037" max="12037" width="11.75" style="60" customWidth="1"/>
    <col min="12038" max="12038" width="7.375" style="60" customWidth="1"/>
    <col min="12039" max="12039" width="3.75" style="60" customWidth="1"/>
    <col min="12040" max="12040" width="7.375" style="60" customWidth="1"/>
    <col min="12041" max="12043" width="7.625" style="60" customWidth="1"/>
    <col min="12044" max="12044" width="1.875" style="60" customWidth="1"/>
    <col min="12045" max="12287" width="9" style="60" customWidth="1"/>
    <col min="12288" max="12288" width="10.125" style="60" customWidth="1"/>
    <col min="12289" max="12289" width="6" style="60" customWidth="1"/>
    <col min="12290" max="12292" width="9" style="60" customWidth="1"/>
    <col min="12293" max="12293" width="11.75" style="60" customWidth="1"/>
    <col min="12294" max="12294" width="7.375" style="60" customWidth="1"/>
    <col min="12295" max="12295" width="3.75" style="60" customWidth="1"/>
    <col min="12296" max="12296" width="7.375" style="60" customWidth="1"/>
    <col min="12297" max="12299" width="7.625" style="60" customWidth="1"/>
    <col min="12300" max="12300" width="1.875" style="60" customWidth="1"/>
    <col min="12301" max="12543" width="9" style="60" customWidth="1"/>
    <col min="12544" max="12544" width="10.125" style="60" customWidth="1"/>
    <col min="12545" max="12545" width="6" style="60" customWidth="1"/>
    <col min="12546" max="12548" width="9" style="60" customWidth="1"/>
    <col min="12549" max="12549" width="11.75" style="60" customWidth="1"/>
    <col min="12550" max="12550" width="7.375" style="60" customWidth="1"/>
    <col min="12551" max="12551" width="3.75" style="60" customWidth="1"/>
    <col min="12552" max="12552" width="7.375" style="60" customWidth="1"/>
    <col min="12553" max="12555" width="7.625" style="60" customWidth="1"/>
    <col min="12556" max="12556" width="1.875" style="60" customWidth="1"/>
    <col min="12557" max="12799" width="9" style="60" customWidth="1"/>
    <col min="12800" max="12800" width="10.125" style="60" customWidth="1"/>
    <col min="12801" max="12801" width="6" style="60" customWidth="1"/>
    <col min="12802" max="12804" width="9" style="60" customWidth="1"/>
    <col min="12805" max="12805" width="11.75" style="60" customWidth="1"/>
    <col min="12806" max="12806" width="7.375" style="60" customWidth="1"/>
    <col min="12807" max="12807" width="3.75" style="60" customWidth="1"/>
    <col min="12808" max="12808" width="7.375" style="60" customWidth="1"/>
    <col min="12809" max="12811" width="7.625" style="60" customWidth="1"/>
    <col min="12812" max="12812" width="1.875" style="60" customWidth="1"/>
    <col min="12813" max="13055" width="9" style="60" customWidth="1"/>
    <col min="13056" max="13056" width="10.125" style="60" customWidth="1"/>
    <col min="13057" max="13057" width="6" style="60" customWidth="1"/>
    <col min="13058" max="13060" width="9" style="60" customWidth="1"/>
    <col min="13061" max="13061" width="11.75" style="60" customWidth="1"/>
    <col min="13062" max="13062" width="7.375" style="60" customWidth="1"/>
    <col min="13063" max="13063" width="3.75" style="60" customWidth="1"/>
    <col min="13064" max="13064" width="7.375" style="60" customWidth="1"/>
    <col min="13065" max="13067" width="7.625" style="60" customWidth="1"/>
    <col min="13068" max="13068" width="1.875" style="60" customWidth="1"/>
    <col min="13069" max="13311" width="9" style="60" customWidth="1"/>
    <col min="13312" max="13312" width="10.125" style="60" customWidth="1"/>
    <col min="13313" max="13313" width="6" style="60" customWidth="1"/>
    <col min="13314" max="13316" width="9" style="60" customWidth="1"/>
    <col min="13317" max="13317" width="11.75" style="60" customWidth="1"/>
    <col min="13318" max="13318" width="7.375" style="60" customWidth="1"/>
    <col min="13319" max="13319" width="3.75" style="60" customWidth="1"/>
    <col min="13320" max="13320" width="7.375" style="60" customWidth="1"/>
    <col min="13321" max="13323" width="7.625" style="60" customWidth="1"/>
    <col min="13324" max="13324" width="1.875" style="60" customWidth="1"/>
    <col min="13325" max="13567" width="9" style="60" customWidth="1"/>
    <col min="13568" max="13568" width="10.125" style="60" customWidth="1"/>
    <col min="13569" max="13569" width="6" style="60" customWidth="1"/>
    <col min="13570" max="13572" width="9" style="60" customWidth="1"/>
    <col min="13573" max="13573" width="11.75" style="60" customWidth="1"/>
    <col min="13574" max="13574" width="7.375" style="60" customWidth="1"/>
    <col min="13575" max="13575" width="3.75" style="60" customWidth="1"/>
    <col min="13576" max="13576" width="7.375" style="60" customWidth="1"/>
    <col min="13577" max="13579" width="7.625" style="60" customWidth="1"/>
    <col min="13580" max="13580" width="1.875" style="60" customWidth="1"/>
    <col min="13581" max="13823" width="9" style="60" customWidth="1"/>
    <col min="13824" max="13824" width="10.125" style="60" customWidth="1"/>
    <col min="13825" max="13825" width="6" style="60" customWidth="1"/>
    <col min="13826" max="13828" width="9" style="60" customWidth="1"/>
    <col min="13829" max="13829" width="11.75" style="60" customWidth="1"/>
    <col min="13830" max="13830" width="7.375" style="60" customWidth="1"/>
    <col min="13831" max="13831" width="3.75" style="60" customWidth="1"/>
    <col min="13832" max="13832" width="7.375" style="60" customWidth="1"/>
    <col min="13833" max="13835" width="7.625" style="60" customWidth="1"/>
    <col min="13836" max="13836" width="1.875" style="60" customWidth="1"/>
    <col min="13837" max="14079" width="9" style="60" customWidth="1"/>
    <col min="14080" max="14080" width="10.125" style="60" customWidth="1"/>
    <col min="14081" max="14081" width="6" style="60" customWidth="1"/>
    <col min="14082" max="14084" width="9" style="60" customWidth="1"/>
    <col min="14085" max="14085" width="11.75" style="60" customWidth="1"/>
    <col min="14086" max="14086" width="7.375" style="60" customWidth="1"/>
    <col min="14087" max="14087" width="3.75" style="60" customWidth="1"/>
    <col min="14088" max="14088" width="7.375" style="60" customWidth="1"/>
    <col min="14089" max="14091" width="7.625" style="60" customWidth="1"/>
    <col min="14092" max="14092" width="1.875" style="60" customWidth="1"/>
    <col min="14093" max="14335" width="9" style="60" customWidth="1"/>
    <col min="14336" max="14336" width="10.125" style="60" customWidth="1"/>
    <col min="14337" max="14337" width="6" style="60" customWidth="1"/>
    <col min="14338" max="14340" width="9" style="60" customWidth="1"/>
    <col min="14341" max="14341" width="11.75" style="60" customWidth="1"/>
    <col min="14342" max="14342" width="7.375" style="60" customWidth="1"/>
    <col min="14343" max="14343" width="3.75" style="60" customWidth="1"/>
    <col min="14344" max="14344" width="7.375" style="60" customWidth="1"/>
    <col min="14345" max="14347" width="7.625" style="60" customWidth="1"/>
    <col min="14348" max="14348" width="1.875" style="60" customWidth="1"/>
    <col min="14349" max="14591" width="9" style="60" customWidth="1"/>
    <col min="14592" max="14592" width="10.125" style="60" customWidth="1"/>
    <col min="14593" max="14593" width="6" style="60" customWidth="1"/>
    <col min="14594" max="14596" width="9" style="60" customWidth="1"/>
    <col min="14597" max="14597" width="11.75" style="60" customWidth="1"/>
    <col min="14598" max="14598" width="7.375" style="60" customWidth="1"/>
    <col min="14599" max="14599" width="3.75" style="60" customWidth="1"/>
    <col min="14600" max="14600" width="7.375" style="60" customWidth="1"/>
    <col min="14601" max="14603" width="7.625" style="60" customWidth="1"/>
    <col min="14604" max="14604" width="1.875" style="60" customWidth="1"/>
    <col min="14605" max="14847" width="9" style="60" customWidth="1"/>
    <col min="14848" max="14848" width="10.125" style="60" customWidth="1"/>
    <col min="14849" max="14849" width="6" style="60" customWidth="1"/>
    <col min="14850" max="14852" width="9" style="60" customWidth="1"/>
    <col min="14853" max="14853" width="11.75" style="60" customWidth="1"/>
    <col min="14854" max="14854" width="7.375" style="60" customWidth="1"/>
    <col min="14855" max="14855" width="3.75" style="60" customWidth="1"/>
    <col min="14856" max="14856" width="7.375" style="60" customWidth="1"/>
    <col min="14857" max="14859" width="7.625" style="60" customWidth="1"/>
    <col min="14860" max="14860" width="1.875" style="60" customWidth="1"/>
    <col min="14861" max="15103" width="9" style="60" customWidth="1"/>
    <col min="15104" max="15104" width="10.125" style="60" customWidth="1"/>
    <col min="15105" max="15105" width="6" style="60" customWidth="1"/>
    <col min="15106" max="15108" width="9" style="60" customWidth="1"/>
    <col min="15109" max="15109" width="11.75" style="60" customWidth="1"/>
    <col min="15110" max="15110" width="7.375" style="60" customWidth="1"/>
    <col min="15111" max="15111" width="3.75" style="60" customWidth="1"/>
    <col min="15112" max="15112" width="7.375" style="60" customWidth="1"/>
    <col min="15113" max="15115" width="7.625" style="60" customWidth="1"/>
    <col min="15116" max="15116" width="1.875" style="60" customWidth="1"/>
    <col min="15117" max="15359" width="9" style="60" customWidth="1"/>
    <col min="15360" max="15360" width="10.125" style="60" customWidth="1"/>
    <col min="15361" max="15361" width="6" style="60" customWidth="1"/>
    <col min="15362" max="15364" width="9" style="60" customWidth="1"/>
    <col min="15365" max="15365" width="11.75" style="60" customWidth="1"/>
    <col min="15366" max="15366" width="7.375" style="60" customWidth="1"/>
    <col min="15367" max="15367" width="3.75" style="60" customWidth="1"/>
    <col min="15368" max="15368" width="7.375" style="60" customWidth="1"/>
    <col min="15369" max="15371" width="7.625" style="60" customWidth="1"/>
    <col min="15372" max="15372" width="1.875" style="60" customWidth="1"/>
    <col min="15373" max="15615" width="9" style="60" customWidth="1"/>
    <col min="15616" max="15616" width="10.125" style="60" customWidth="1"/>
    <col min="15617" max="15617" width="6" style="60" customWidth="1"/>
    <col min="15618" max="15620" width="9" style="60" customWidth="1"/>
    <col min="15621" max="15621" width="11.75" style="60" customWidth="1"/>
    <col min="15622" max="15622" width="7.375" style="60" customWidth="1"/>
    <col min="15623" max="15623" width="3.75" style="60" customWidth="1"/>
    <col min="15624" max="15624" width="7.375" style="60" customWidth="1"/>
    <col min="15625" max="15627" width="7.625" style="60" customWidth="1"/>
    <col min="15628" max="15628" width="1.875" style="60" customWidth="1"/>
    <col min="15629" max="15871" width="9" style="60" customWidth="1"/>
    <col min="15872" max="15872" width="10.125" style="60" customWidth="1"/>
    <col min="15873" max="15873" width="6" style="60" customWidth="1"/>
    <col min="15874" max="15876" width="9" style="60" customWidth="1"/>
    <col min="15877" max="15877" width="11.75" style="60" customWidth="1"/>
    <col min="15878" max="15878" width="7.375" style="60" customWidth="1"/>
    <col min="15879" max="15879" width="3.75" style="60" customWidth="1"/>
    <col min="15880" max="15880" width="7.375" style="60" customWidth="1"/>
    <col min="15881" max="15883" width="7.625" style="60" customWidth="1"/>
    <col min="15884" max="15884" width="1.875" style="60" customWidth="1"/>
    <col min="15885" max="16127" width="9" style="60" customWidth="1"/>
    <col min="16128" max="16128" width="10.125" style="60" customWidth="1"/>
    <col min="16129" max="16129" width="6" style="60" customWidth="1"/>
    <col min="16130" max="16132" width="9" style="60" customWidth="1"/>
    <col min="16133" max="16133" width="11.75" style="60" customWidth="1"/>
    <col min="16134" max="16134" width="7.375" style="60" customWidth="1"/>
    <col min="16135" max="16135" width="3.75" style="60" customWidth="1"/>
    <col min="16136" max="16136" width="7.375" style="60" customWidth="1"/>
    <col min="16137" max="16139" width="7.625" style="60" customWidth="1"/>
    <col min="16140" max="16140" width="1.875" style="60" customWidth="1"/>
    <col min="16141" max="16384" width="9" style="60" customWidth="1"/>
  </cols>
  <sheetData>
    <row r="1" spans="1:13" s="132" customFormat="1" ht="30" customHeight="1">
      <c r="A1" s="238" t="s">
        <v>115</v>
      </c>
      <c r="B1" s="242"/>
      <c r="C1" s="246"/>
      <c r="D1" s="242"/>
      <c r="E1" s="242"/>
      <c r="F1" s="242"/>
      <c r="G1" s="265"/>
      <c r="H1" s="265"/>
      <c r="I1" s="265"/>
      <c r="J1" s="265"/>
      <c r="K1" s="265"/>
      <c r="M1" s="236"/>
    </row>
    <row r="2" spans="1:13" ht="18" customHeight="1">
      <c r="A2" s="239" t="s">
        <v>5</v>
      </c>
      <c r="B2" s="243"/>
      <c r="C2" s="247" t="s">
        <v>55</v>
      </c>
      <c r="D2" s="243"/>
      <c r="E2" s="259"/>
      <c r="F2" s="261" t="s">
        <v>58</v>
      </c>
      <c r="G2" s="247" t="s">
        <v>60</v>
      </c>
      <c r="H2" s="243"/>
      <c r="I2" s="270"/>
      <c r="J2" s="275" t="s">
        <v>22</v>
      </c>
      <c r="K2" s="278" t="s">
        <v>8</v>
      </c>
    </row>
    <row r="3" spans="1:13" s="237" customFormat="1" ht="18" customHeight="1">
      <c r="A3" s="240" t="str">
        <f>'【別紙1】大会概要'!B4</f>
        <v>自転車（トラック）競技</v>
      </c>
      <c r="B3" s="244"/>
      <c r="C3" s="248" t="str">
        <f>'【別紙1】大会概要'!G4</f>
        <v>ひなた宮崎県総合運動公園　
ひなたベロドローム（自転車競技場）</v>
      </c>
      <c r="D3" s="12"/>
      <c r="E3" s="260"/>
      <c r="F3" s="262" t="s">
        <v>299</v>
      </c>
      <c r="G3" s="266">
        <v>0.5</v>
      </c>
      <c r="H3" s="268" t="s">
        <v>61</v>
      </c>
      <c r="I3" s="271">
        <v>0.75</v>
      </c>
      <c r="J3" s="171">
        <v>1</v>
      </c>
      <c r="K3" s="279">
        <v>1</v>
      </c>
      <c r="L3" s="284"/>
      <c r="M3" s="236"/>
    </row>
    <row r="4" spans="1:13" s="237" customFormat="1" ht="18" customHeight="1">
      <c r="A4" s="240"/>
      <c r="B4" s="244"/>
      <c r="C4" s="248"/>
      <c r="D4" s="253"/>
      <c r="E4" s="260"/>
      <c r="F4" s="262" t="s">
        <v>301</v>
      </c>
      <c r="G4" s="266">
        <v>0.375</v>
      </c>
      <c r="H4" s="268" t="s">
        <v>61</v>
      </c>
      <c r="I4" s="271">
        <v>0.75</v>
      </c>
      <c r="J4" s="172">
        <v>1</v>
      </c>
      <c r="K4" s="280">
        <v>1</v>
      </c>
      <c r="L4" s="284"/>
      <c r="M4" s="236"/>
    </row>
    <row r="5" spans="1:13" s="237" customFormat="1" ht="18" customHeight="1">
      <c r="A5" s="240"/>
      <c r="B5" s="244"/>
      <c r="C5" s="248"/>
      <c r="D5" s="253"/>
      <c r="E5" s="260"/>
      <c r="F5" s="262" t="s">
        <v>192</v>
      </c>
      <c r="G5" s="266">
        <v>33.3333333333333</v>
      </c>
      <c r="H5" s="268" t="s">
        <v>61</v>
      </c>
      <c r="I5" s="271">
        <v>0.75</v>
      </c>
      <c r="J5" s="173">
        <v>2</v>
      </c>
      <c r="K5" s="281">
        <v>2</v>
      </c>
      <c r="L5" s="284"/>
      <c r="M5" s="236"/>
    </row>
    <row r="6" spans="1:13" s="237" customFormat="1" ht="18" customHeight="1">
      <c r="A6" s="240"/>
      <c r="B6" s="244"/>
      <c r="C6" s="248"/>
      <c r="D6" s="12"/>
      <c r="E6" s="260"/>
      <c r="F6" s="262" t="s">
        <v>302</v>
      </c>
      <c r="G6" s="266">
        <v>33.3333333333333</v>
      </c>
      <c r="H6" s="268" t="s">
        <v>61</v>
      </c>
      <c r="I6" s="271">
        <v>0.54166666666666696</v>
      </c>
      <c r="J6" s="276">
        <v>2</v>
      </c>
      <c r="K6" s="282">
        <v>2</v>
      </c>
      <c r="L6" s="284"/>
      <c r="M6" s="236"/>
    </row>
    <row r="7" spans="1:13" s="237" customFormat="1" ht="18" customHeight="1">
      <c r="A7" s="241"/>
      <c r="B7" s="245"/>
      <c r="C7" s="249" t="s">
        <v>63</v>
      </c>
      <c r="D7" s="254"/>
      <c r="E7" s="254"/>
      <c r="F7" s="254"/>
      <c r="G7" s="254"/>
      <c r="H7" s="254"/>
      <c r="I7" s="272"/>
      <c r="J7" s="277">
        <f>SUM(J3:J6)</f>
        <v>6</v>
      </c>
      <c r="K7" s="283">
        <f>SUM(K3:K6)</f>
        <v>6</v>
      </c>
      <c r="L7" s="284"/>
      <c r="M7" s="236"/>
    </row>
    <row r="8" spans="1:13" s="237" customFormat="1" ht="18" customHeight="1">
      <c r="A8" s="240" t="str">
        <f>'【別紙1】大会概要'!B5</f>
        <v>ソフトボール競技</v>
      </c>
      <c r="B8" s="244"/>
      <c r="C8" s="248" t="str">
        <f>'【別紙1】大会概要'!G5</f>
        <v>宮崎市清武総合運動公園</v>
      </c>
      <c r="D8" s="12"/>
      <c r="E8" s="260"/>
      <c r="F8" s="262" t="s">
        <v>172</v>
      </c>
      <c r="G8" s="266">
        <v>0.375</v>
      </c>
      <c r="H8" s="268" t="s">
        <v>61</v>
      </c>
      <c r="I8" s="271">
        <v>0.70833333333333304</v>
      </c>
      <c r="J8" s="171">
        <v>0</v>
      </c>
      <c r="K8" s="279">
        <v>2</v>
      </c>
      <c r="L8" s="284"/>
      <c r="M8" s="236"/>
    </row>
    <row r="9" spans="1:13" s="237" customFormat="1" ht="18" customHeight="1">
      <c r="A9" s="240"/>
      <c r="B9" s="244"/>
      <c r="C9" s="248"/>
      <c r="D9" s="12"/>
      <c r="E9" s="260"/>
      <c r="F9" s="263" t="s">
        <v>303</v>
      </c>
      <c r="G9" s="266">
        <v>0.375</v>
      </c>
      <c r="H9" s="268" t="s">
        <v>61</v>
      </c>
      <c r="I9" s="273">
        <v>0.70833333333333304</v>
      </c>
      <c r="J9" s="172">
        <v>0</v>
      </c>
      <c r="K9" s="280">
        <v>2</v>
      </c>
      <c r="L9" s="284"/>
      <c r="M9" s="236"/>
    </row>
    <row r="10" spans="1:13" s="237" customFormat="1" ht="18" customHeight="1">
      <c r="A10" s="240"/>
      <c r="B10" s="244"/>
      <c r="C10" s="248"/>
      <c r="D10" s="253"/>
      <c r="E10" s="260"/>
      <c r="F10" s="263" t="s">
        <v>304</v>
      </c>
      <c r="G10" s="266">
        <v>0.375</v>
      </c>
      <c r="H10" s="268" t="s">
        <v>61</v>
      </c>
      <c r="I10" s="271">
        <v>0.70833333333333304</v>
      </c>
      <c r="J10" s="173">
        <v>0</v>
      </c>
      <c r="K10" s="281">
        <v>2</v>
      </c>
      <c r="L10" s="284"/>
      <c r="M10" s="236"/>
    </row>
    <row r="11" spans="1:13" s="237" customFormat="1" ht="18" customHeight="1">
      <c r="A11" s="240"/>
      <c r="B11" s="244"/>
      <c r="C11" s="250"/>
      <c r="D11" s="12"/>
      <c r="E11" s="260"/>
      <c r="F11" s="264" t="s">
        <v>305</v>
      </c>
      <c r="G11" s="267">
        <v>0.375</v>
      </c>
      <c r="H11" s="269" t="s">
        <v>61</v>
      </c>
      <c r="I11" s="274">
        <v>0.70833333333333304</v>
      </c>
      <c r="J11" s="276">
        <v>0</v>
      </c>
      <c r="K11" s="282">
        <v>2</v>
      </c>
      <c r="L11" s="284"/>
      <c r="M11" s="236"/>
    </row>
    <row r="12" spans="1:13" s="237" customFormat="1" ht="18" customHeight="1">
      <c r="A12" s="241"/>
      <c r="B12" s="245"/>
      <c r="C12" s="249" t="s">
        <v>63</v>
      </c>
      <c r="D12" s="254"/>
      <c r="E12" s="254"/>
      <c r="F12" s="254"/>
      <c r="G12" s="254"/>
      <c r="H12" s="254"/>
      <c r="I12" s="272"/>
      <c r="J12" s="277">
        <f>SUM(J8:J11)</f>
        <v>0</v>
      </c>
      <c r="K12" s="283">
        <f>SUM(K8:K11)</f>
        <v>8</v>
      </c>
      <c r="L12" s="284"/>
      <c r="M12" s="236"/>
    </row>
    <row r="13" spans="1:13" s="237" customFormat="1" ht="18" customHeight="1">
      <c r="A13" s="240" t="str">
        <f>'【別紙1】大会概要'!B6</f>
        <v>トライアスロン競技</v>
      </c>
      <c r="B13" s="244"/>
      <c r="C13" s="248" t="str">
        <f>'【別紙1】大会概要'!G6</f>
        <v>みやざき臨海公園特設会場
(みやざき臨海公園・一ッ葉有料道路)</v>
      </c>
      <c r="D13" s="12"/>
      <c r="E13" s="260"/>
      <c r="F13" s="262" t="s">
        <v>307</v>
      </c>
      <c r="G13" s="266">
        <v>0.375</v>
      </c>
      <c r="H13" s="268" t="s">
        <v>61</v>
      </c>
      <c r="I13" s="271">
        <v>0.54166666666666696</v>
      </c>
      <c r="J13" s="171">
        <v>2</v>
      </c>
      <c r="K13" s="279">
        <v>2</v>
      </c>
      <c r="L13" s="284"/>
      <c r="M13" s="236"/>
    </row>
    <row r="14" spans="1:13" s="237" customFormat="1" ht="18" customHeight="1">
      <c r="A14" s="240"/>
      <c r="B14" s="244"/>
      <c r="C14" s="248"/>
      <c r="D14" s="12"/>
      <c r="E14" s="260"/>
      <c r="F14" s="263" t="s">
        <v>306</v>
      </c>
      <c r="G14" s="266">
        <v>0.33333333333333298</v>
      </c>
      <c r="H14" s="268" t="s">
        <v>61</v>
      </c>
      <c r="I14" s="273">
        <v>0.58333333333333304</v>
      </c>
      <c r="J14" s="172">
        <v>3</v>
      </c>
      <c r="K14" s="280">
        <v>6</v>
      </c>
      <c r="L14" s="284"/>
      <c r="M14" s="236"/>
    </row>
    <row r="15" spans="1:13" s="237" customFormat="1" ht="18" customHeight="1">
      <c r="A15" s="241"/>
      <c r="B15" s="245"/>
      <c r="C15" s="249" t="s">
        <v>63</v>
      </c>
      <c r="D15" s="254"/>
      <c r="E15" s="254"/>
      <c r="F15" s="254"/>
      <c r="G15" s="254"/>
      <c r="H15" s="254"/>
      <c r="I15" s="272"/>
      <c r="J15" s="277">
        <f>SUM(J13:J14)</f>
        <v>5</v>
      </c>
      <c r="K15" s="283">
        <f>SUM(K13:K14)</f>
        <v>8</v>
      </c>
      <c r="L15" s="284"/>
      <c r="M15" s="236"/>
    </row>
    <row r="16" spans="1:13" s="237" customFormat="1" ht="18" customHeight="1">
      <c r="A16" s="240" t="str">
        <f>'【別紙1】大会概要'!B7</f>
        <v>卓球競技</v>
      </c>
      <c r="B16" s="244"/>
      <c r="C16" s="248" t="str">
        <f>'【別紙1】大会概要'!G7</f>
        <v>KING SportsPark
（宮崎市総合体育館）</v>
      </c>
      <c r="D16" s="12"/>
      <c r="E16" s="260"/>
      <c r="F16" s="262" t="s">
        <v>308</v>
      </c>
      <c r="G16" s="266">
        <v>0.54166666666666696</v>
      </c>
      <c r="H16" s="268" t="s">
        <v>61</v>
      </c>
      <c r="I16" s="271">
        <v>0.70833333333333304</v>
      </c>
      <c r="J16" s="171">
        <v>0</v>
      </c>
      <c r="K16" s="279">
        <v>2</v>
      </c>
      <c r="L16" s="284"/>
      <c r="M16" s="236"/>
    </row>
    <row r="17" spans="1:13" s="237" customFormat="1" ht="18" customHeight="1">
      <c r="A17" s="240"/>
      <c r="B17" s="244"/>
      <c r="C17" s="248"/>
      <c r="D17" s="253"/>
      <c r="E17" s="260"/>
      <c r="F17" s="263" t="s">
        <v>123</v>
      </c>
      <c r="G17" s="266">
        <v>0.33333333333333298</v>
      </c>
      <c r="H17" s="268" t="s">
        <v>61</v>
      </c>
      <c r="I17" s="273">
        <v>0.75</v>
      </c>
      <c r="J17" s="172">
        <v>0</v>
      </c>
      <c r="K17" s="280">
        <v>2</v>
      </c>
      <c r="L17" s="284"/>
      <c r="M17" s="236"/>
    </row>
    <row r="18" spans="1:13" s="237" customFormat="1" ht="18" customHeight="1">
      <c r="A18" s="240"/>
      <c r="B18" s="244"/>
      <c r="C18" s="248"/>
      <c r="D18" s="12"/>
      <c r="E18" s="260"/>
      <c r="F18" s="263" t="s">
        <v>88</v>
      </c>
      <c r="G18" s="266">
        <v>0.3125</v>
      </c>
      <c r="H18" s="268" t="s">
        <v>61</v>
      </c>
      <c r="I18" s="271">
        <v>0.66666666666666696</v>
      </c>
      <c r="J18" s="173">
        <v>0</v>
      </c>
      <c r="K18" s="281">
        <v>2</v>
      </c>
      <c r="L18" s="284"/>
      <c r="M18" s="236"/>
    </row>
    <row r="19" spans="1:13" s="237" customFormat="1" ht="18" customHeight="1">
      <c r="A19" s="240"/>
      <c r="B19" s="244"/>
      <c r="C19" s="250"/>
      <c r="D19" s="12"/>
      <c r="E19" s="260"/>
      <c r="F19" s="264" t="s">
        <v>64</v>
      </c>
      <c r="G19" s="267">
        <v>0.3125</v>
      </c>
      <c r="H19" s="269" t="s">
        <v>61</v>
      </c>
      <c r="I19" s="274">
        <v>0.625</v>
      </c>
      <c r="J19" s="276">
        <v>0</v>
      </c>
      <c r="K19" s="282">
        <v>2</v>
      </c>
      <c r="L19" s="284"/>
      <c r="M19" s="236"/>
    </row>
    <row r="20" spans="1:13" s="237" customFormat="1" ht="18" customHeight="1">
      <c r="A20" s="241"/>
      <c r="B20" s="245"/>
      <c r="C20" s="249" t="s">
        <v>63</v>
      </c>
      <c r="D20" s="254"/>
      <c r="E20" s="254"/>
      <c r="F20" s="254"/>
      <c r="G20" s="254"/>
      <c r="H20" s="254"/>
      <c r="I20" s="272"/>
      <c r="J20" s="277">
        <f>SUM(J16:J19)</f>
        <v>0</v>
      </c>
      <c r="K20" s="283">
        <f>SUM(K16:K19)</f>
        <v>8</v>
      </c>
      <c r="L20" s="284"/>
      <c r="M20" s="236"/>
    </row>
    <row r="21" spans="1:13" s="237" customFormat="1" ht="18" customHeight="1">
      <c r="A21" s="240" t="str">
        <f>'【別紙1】大会概要'!B8</f>
        <v>ライフル射撃競技(50m10mAP・BRBP)</v>
      </c>
      <c r="B21" s="244"/>
      <c r="C21" s="251" t="str">
        <f>'【別紙1】大会概要'!G8</f>
        <v>①宮崎県ライフル射撃競技場
②宮崎市田野体育館</v>
      </c>
      <c r="D21" s="255"/>
      <c r="E21" s="255"/>
      <c r="F21" s="262" t="s">
        <v>286</v>
      </c>
      <c r="G21" s="266">
        <v>0.375</v>
      </c>
      <c r="H21" s="268" t="s">
        <v>61</v>
      </c>
      <c r="I21" s="271">
        <v>0.66666666666666696</v>
      </c>
      <c r="J21" s="171">
        <v>0</v>
      </c>
      <c r="K21" s="279">
        <v>1</v>
      </c>
      <c r="L21" s="284"/>
      <c r="M21" s="236"/>
    </row>
    <row r="22" spans="1:13" s="237" customFormat="1" ht="18" customHeight="1">
      <c r="A22" s="240"/>
      <c r="B22" s="244"/>
      <c r="C22" s="248"/>
      <c r="D22" s="256"/>
      <c r="E22" s="256"/>
      <c r="F22" s="263" t="s">
        <v>300</v>
      </c>
      <c r="G22" s="266">
        <v>0.375</v>
      </c>
      <c r="H22" s="268" t="s">
        <v>61</v>
      </c>
      <c r="I22" s="273">
        <v>0.72916666666666696</v>
      </c>
      <c r="J22" s="173">
        <v>0</v>
      </c>
      <c r="K22" s="281">
        <v>1</v>
      </c>
      <c r="L22" s="284"/>
      <c r="M22" s="236"/>
    </row>
    <row r="23" spans="1:13" s="237" customFormat="1" ht="18" customHeight="1">
      <c r="A23" s="240"/>
      <c r="B23" s="244"/>
      <c r="C23" s="248"/>
      <c r="D23" s="256"/>
      <c r="E23" s="256"/>
      <c r="F23" s="263" t="s">
        <v>271</v>
      </c>
      <c r="G23" s="266">
        <v>0.35416666666666702</v>
      </c>
      <c r="H23" s="268" t="s">
        <v>61</v>
      </c>
      <c r="I23" s="273">
        <v>0.6875</v>
      </c>
      <c r="J23" s="173">
        <v>0</v>
      </c>
      <c r="K23" s="281">
        <v>1</v>
      </c>
      <c r="L23" s="284"/>
      <c r="M23" s="236"/>
    </row>
    <row r="24" spans="1:13" s="237" customFormat="1" ht="18" customHeight="1">
      <c r="A24" s="240"/>
      <c r="B24" s="244"/>
      <c r="C24" s="248"/>
      <c r="D24" s="256"/>
      <c r="E24" s="256"/>
      <c r="F24" s="263" t="s">
        <v>125</v>
      </c>
      <c r="G24" s="266">
        <v>0.35416666666666702</v>
      </c>
      <c r="H24" s="268" t="s">
        <v>61</v>
      </c>
      <c r="I24" s="273">
        <v>0.45833333333333298</v>
      </c>
      <c r="J24" s="173">
        <v>0</v>
      </c>
      <c r="K24" s="281">
        <v>1</v>
      </c>
      <c r="L24" s="284"/>
      <c r="M24" s="236"/>
    </row>
    <row r="25" spans="1:13" s="237" customFormat="1" ht="18" customHeight="1">
      <c r="A25" s="240"/>
      <c r="B25" s="244"/>
      <c r="C25" s="248"/>
      <c r="D25" s="256"/>
      <c r="E25" s="256"/>
      <c r="F25" s="263" t="s">
        <v>311</v>
      </c>
      <c r="G25" s="266">
        <v>0.375</v>
      </c>
      <c r="H25" s="268" t="s">
        <v>61</v>
      </c>
      <c r="I25" s="273">
        <v>0.66666666666666696</v>
      </c>
      <c r="J25" s="173">
        <v>0</v>
      </c>
      <c r="K25" s="281">
        <v>1</v>
      </c>
      <c r="L25" s="284"/>
      <c r="M25" s="236"/>
    </row>
    <row r="26" spans="1:13" s="237" customFormat="1" ht="18" customHeight="1">
      <c r="A26" s="240"/>
      <c r="B26" s="244"/>
      <c r="C26" s="248"/>
      <c r="D26" s="256"/>
      <c r="E26" s="256"/>
      <c r="F26" s="263" t="s">
        <v>102</v>
      </c>
      <c r="G26" s="266">
        <v>0.375</v>
      </c>
      <c r="H26" s="268" t="s">
        <v>61</v>
      </c>
      <c r="I26" s="273">
        <v>0.70833333333333304</v>
      </c>
      <c r="J26" s="173">
        <v>0</v>
      </c>
      <c r="K26" s="281">
        <v>1</v>
      </c>
      <c r="L26" s="284"/>
      <c r="M26" s="236"/>
    </row>
    <row r="27" spans="1:13" s="237" customFormat="1" ht="18" customHeight="1">
      <c r="A27" s="240"/>
      <c r="B27" s="244"/>
      <c r="C27" s="248"/>
      <c r="D27" s="257"/>
      <c r="E27" s="257"/>
      <c r="F27" s="263" t="s">
        <v>310</v>
      </c>
      <c r="G27" s="266">
        <v>0.375</v>
      </c>
      <c r="H27" s="268" t="s">
        <v>61</v>
      </c>
      <c r="I27" s="271">
        <v>0.6875</v>
      </c>
      <c r="J27" s="173">
        <v>0</v>
      </c>
      <c r="K27" s="281">
        <v>1</v>
      </c>
      <c r="L27" s="284"/>
      <c r="M27" s="236"/>
    </row>
    <row r="28" spans="1:13" s="237" customFormat="1" ht="18" customHeight="1">
      <c r="A28" s="240"/>
      <c r="B28" s="244"/>
      <c r="C28" s="252"/>
      <c r="D28" s="258"/>
      <c r="E28" s="258"/>
      <c r="F28" s="264" t="s">
        <v>218</v>
      </c>
      <c r="G28" s="267">
        <v>0.375</v>
      </c>
      <c r="H28" s="269" t="s">
        <v>61</v>
      </c>
      <c r="I28" s="274">
        <v>0.5</v>
      </c>
      <c r="J28" s="276">
        <v>0</v>
      </c>
      <c r="K28" s="282">
        <v>1</v>
      </c>
      <c r="L28" s="284"/>
      <c r="M28" s="236"/>
    </row>
    <row r="29" spans="1:13" s="237" customFormat="1" ht="18" customHeight="1">
      <c r="A29" s="241"/>
      <c r="B29" s="245"/>
      <c r="C29" s="249" t="s">
        <v>63</v>
      </c>
      <c r="D29" s="254"/>
      <c r="E29" s="254"/>
      <c r="F29" s="254"/>
      <c r="G29" s="254"/>
      <c r="H29" s="254"/>
      <c r="I29" s="272"/>
      <c r="J29" s="277">
        <f>SUM(J21:J28)</f>
        <v>0</v>
      </c>
      <c r="K29" s="283">
        <f>SUM(K21:K28)</f>
        <v>8</v>
      </c>
      <c r="L29" s="284"/>
      <c r="M29" s="236"/>
    </row>
    <row r="30" spans="1:13" s="237" customFormat="1" ht="18" customHeight="1">
      <c r="A30" s="240" t="str">
        <f>'【別紙1】大会概要'!B9</f>
        <v>ボウリング競技</v>
      </c>
      <c r="B30" s="244"/>
      <c r="C30" s="248" t="str">
        <f>'【別紙1】大会概要'!G9</f>
        <v>宮崎エースレーン</v>
      </c>
      <c r="D30" s="12"/>
      <c r="E30" s="260"/>
      <c r="F30" s="262" t="s">
        <v>312</v>
      </c>
      <c r="G30" s="266">
        <v>0.41666666666666702</v>
      </c>
      <c r="H30" s="268" t="s">
        <v>61</v>
      </c>
      <c r="I30" s="271">
        <v>0.91666666666666696</v>
      </c>
      <c r="J30" s="171">
        <v>0</v>
      </c>
      <c r="K30" s="279">
        <v>1</v>
      </c>
      <c r="L30" s="284"/>
      <c r="M30" s="236"/>
    </row>
    <row r="31" spans="1:13" s="237" customFormat="1" ht="18" customHeight="1">
      <c r="A31" s="240"/>
      <c r="B31" s="244"/>
      <c r="C31" s="248"/>
      <c r="D31" s="12"/>
      <c r="E31" s="260"/>
      <c r="F31" s="263" t="s">
        <v>105</v>
      </c>
      <c r="G31" s="266">
        <v>0.35416666666666702</v>
      </c>
      <c r="H31" s="268" t="s">
        <v>61</v>
      </c>
      <c r="I31" s="271">
        <v>0.85416666666666696</v>
      </c>
      <c r="J31" s="173">
        <v>0</v>
      </c>
      <c r="K31" s="281">
        <v>1</v>
      </c>
      <c r="L31" s="284"/>
      <c r="M31" s="236"/>
    </row>
    <row r="32" spans="1:13" s="237" customFormat="1" ht="18" customHeight="1">
      <c r="A32" s="240"/>
      <c r="B32" s="244"/>
      <c r="C32" s="248"/>
      <c r="D32" s="12"/>
      <c r="E32" s="260"/>
      <c r="F32" s="263" t="s">
        <v>89</v>
      </c>
      <c r="G32" s="266">
        <v>0.33333333333333298</v>
      </c>
      <c r="H32" s="268" t="s">
        <v>61</v>
      </c>
      <c r="I32" s="273">
        <v>0.58333333333333304</v>
      </c>
      <c r="J32" s="172">
        <v>0</v>
      </c>
      <c r="K32" s="280">
        <v>1</v>
      </c>
      <c r="L32" s="284"/>
      <c r="M32" s="236"/>
    </row>
    <row r="33" spans="1:13" s="237" customFormat="1" ht="18" customHeight="1">
      <c r="A33" s="241"/>
      <c r="B33" s="245"/>
      <c r="C33" s="249" t="s">
        <v>63</v>
      </c>
      <c r="D33" s="254"/>
      <c r="E33" s="254"/>
      <c r="F33" s="254"/>
      <c r="G33" s="254"/>
      <c r="H33" s="254"/>
      <c r="I33" s="272"/>
      <c r="J33" s="277">
        <f>SUM(J30:J32)</f>
        <v>0</v>
      </c>
      <c r="K33" s="283">
        <f>SUM(K30:K32)</f>
        <v>3</v>
      </c>
      <c r="L33" s="284"/>
      <c r="M33" s="236"/>
    </row>
  </sheetData>
  <mergeCells count="21">
    <mergeCell ref="A2:B2"/>
    <mergeCell ref="C2:E2"/>
    <mergeCell ref="G2:I2"/>
    <mergeCell ref="C7:I7"/>
    <mergeCell ref="C12:I12"/>
    <mergeCell ref="C15:I15"/>
    <mergeCell ref="C20:I20"/>
    <mergeCell ref="C29:I29"/>
    <mergeCell ref="C33:I33"/>
    <mergeCell ref="A3:B7"/>
    <mergeCell ref="C3:E6"/>
    <mergeCell ref="A8:B12"/>
    <mergeCell ref="C8:E11"/>
    <mergeCell ref="A13:B15"/>
    <mergeCell ref="C13:E14"/>
    <mergeCell ref="A16:B20"/>
    <mergeCell ref="C16:E19"/>
    <mergeCell ref="A30:B33"/>
    <mergeCell ref="C30:E32"/>
    <mergeCell ref="A21:B29"/>
    <mergeCell ref="C21:E28"/>
  </mergeCells>
  <phoneticPr fontId="3"/>
  <pageMargins left="0.70866141732283472" right="0.31496062992125984" top="0.3543307086614173" bottom="0.39370078740157477" header="0.31496062992125984" footer="0.31496062992125984"/>
  <pageSetup paperSize="9" fitToWidth="1" fitToHeight="0" orientation="landscape" usePrinterDefaults="1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7"/>
  <sheetViews>
    <sheetView showGridLines="0" tabSelected="1" view="pageBreakPreview" zoomScale="80" zoomScaleNormal="80" zoomScaleSheetLayoutView="80" workbookViewId="0">
      <selection activeCell="E9" sqref="E9"/>
    </sheetView>
  </sheetViews>
  <sheetFormatPr defaultRowHeight="25.5" customHeight="1"/>
  <cols>
    <col min="1" max="1" width="13.796875" style="60" customWidth="1"/>
    <col min="2" max="2" width="7.09765625" style="60" customWidth="1"/>
    <col min="3" max="3" width="10.5" style="60" customWidth="1"/>
    <col min="4" max="4" width="11.5" style="61" customWidth="1"/>
    <col min="5" max="5" width="24.3984375" style="61" customWidth="1"/>
    <col min="6" max="6" width="6.8984375" style="59" customWidth="1"/>
    <col min="7" max="7" width="8.59765625" style="59" customWidth="1"/>
    <col min="8" max="8" width="17.5" style="60" customWidth="1"/>
    <col min="9" max="9" width="21.59765625" style="60" customWidth="1"/>
    <col min="10" max="10" width="28.8984375" style="60" customWidth="1"/>
    <col min="11" max="11" width="23.69921875" style="5" bestFit="1" customWidth="1"/>
    <col min="12" max="16384" width="8.796875" style="60" customWidth="1"/>
  </cols>
  <sheetData>
    <row r="1" spans="1:13" s="285" customFormat="1" ht="43.5" customHeight="1">
      <c r="A1" s="238" t="s">
        <v>73</v>
      </c>
      <c r="B1" s="137"/>
      <c r="C1" s="238"/>
      <c r="D1" s="238"/>
      <c r="E1" s="307"/>
      <c r="F1" s="313"/>
      <c r="G1" s="313"/>
      <c r="H1" s="313"/>
      <c r="I1" s="313"/>
      <c r="J1" s="238"/>
      <c r="K1" s="334"/>
    </row>
    <row r="2" spans="1:13" ht="29" customHeight="1">
      <c r="A2" s="286" t="s">
        <v>5</v>
      </c>
      <c r="B2" s="293" t="s">
        <v>72</v>
      </c>
      <c r="C2" s="299"/>
      <c r="D2" s="301" t="s">
        <v>47</v>
      </c>
      <c r="E2" s="308" t="s">
        <v>68</v>
      </c>
      <c r="F2" s="314" t="s">
        <v>87</v>
      </c>
      <c r="G2" s="318" t="s">
        <v>126</v>
      </c>
      <c r="H2" s="318" t="s">
        <v>104</v>
      </c>
      <c r="I2" s="322" t="s">
        <v>108</v>
      </c>
      <c r="J2" s="328" t="s">
        <v>128</v>
      </c>
    </row>
    <row r="3" spans="1:13" ht="29" customHeight="1">
      <c r="A3" s="287"/>
      <c r="B3" s="294"/>
      <c r="C3" s="300"/>
      <c r="D3" s="302"/>
      <c r="E3" s="309"/>
      <c r="F3" s="315"/>
      <c r="G3" s="315"/>
      <c r="H3" s="315"/>
      <c r="I3" s="323"/>
      <c r="J3" s="329"/>
    </row>
    <row r="4" spans="1:13" ht="29" customHeight="1">
      <c r="A4" s="288" t="str">
        <f>'【別紙1】大会概要'!B4</f>
        <v>自転車（トラック）競技</v>
      </c>
      <c r="B4" s="295" t="s">
        <v>142</v>
      </c>
      <c r="C4" s="295"/>
      <c r="D4" s="303">
        <v>800</v>
      </c>
      <c r="E4" s="310" t="s">
        <v>96</v>
      </c>
      <c r="F4" s="316">
        <v>2</v>
      </c>
      <c r="G4" s="319">
        <v>141</v>
      </c>
      <c r="H4" s="319">
        <f t="shared" ref="H4:H11" si="0">D4*G4</f>
        <v>112800</v>
      </c>
      <c r="I4" s="324" t="str">
        <f>'【別紙1】大会概要'!G4</f>
        <v>ひなた宮崎県総合運動公園　
ひなたベロドローム（自転車競技場）</v>
      </c>
      <c r="J4" s="330"/>
      <c r="M4" s="61"/>
    </row>
    <row r="5" spans="1:13" ht="29" customHeight="1">
      <c r="A5" s="289"/>
      <c r="B5" s="296" t="s">
        <v>173</v>
      </c>
      <c r="C5" s="296"/>
      <c r="D5" s="304">
        <v>800</v>
      </c>
      <c r="E5" s="311" t="s">
        <v>96</v>
      </c>
      <c r="F5" s="296">
        <v>2</v>
      </c>
      <c r="G5" s="320">
        <v>145</v>
      </c>
      <c r="H5" s="320">
        <f t="shared" si="0"/>
        <v>116000</v>
      </c>
      <c r="I5" s="325"/>
      <c r="J5" s="331"/>
      <c r="M5" s="61"/>
    </row>
    <row r="6" spans="1:13" ht="29" customHeight="1">
      <c r="A6" s="289" t="str">
        <f>'【別紙1】大会概要'!B5</f>
        <v>ソフトボール競技</v>
      </c>
      <c r="B6" s="296" t="s">
        <v>142</v>
      </c>
      <c r="C6" s="296"/>
      <c r="D6" s="304">
        <v>1243</v>
      </c>
      <c r="E6" s="311" t="s">
        <v>26</v>
      </c>
      <c r="F6" s="296">
        <v>4</v>
      </c>
      <c r="G6" s="320">
        <v>141</v>
      </c>
      <c r="H6" s="320">
        <f t="shared" si="0"/>
        <v>175263</v>
      </c>
      <c r="I6" s="325" t="str">
        <f>'【別紙1】大会概要'!G5</f>
        <v>宮崎市清武総合運動公園</v>
      </c>
      <c r="J6" s="331"/>
      <c r="M6" s="61"/>
    </row>
    <row r="7" spans="1:13" ht="29" customHeight="1">
      <c r="A7" s="289"/>
      <c r="B7" s="296" t="s">
        <v>173</v>
      </c>
      <c r="C7" s="296"/>
      <c r="D7" s="304">
        <v>1243</v>
      </c>
      <c r="E7" s="311" t="s">
        <v>26</v>
      </c>
      <c r="F7" s="296">
        <v>4</v>
      </c>
      <c r="G7" s="320">
        <v>145</v>
      </c>
      <c r="H7" s="320">
        <f t="shared" si="0"/>
        <v>180235</v>
      </c>
      <c r="I7" s="325"/>
      <c r="J7" s="331"/>
      <c r="M7" s="61"/>
    </row>
    <row r="8" spans="1:13" ht="29" customHeight="1">
      <c r="A8" s="289" t="str">
        <f>'【別紙1】大会概要'!B6</f>
        <v>トライアスロン競技</v>
      </c>
      <c r="B8" s="139" t="s">
        <v>142</v>
      </c>
      <c r="C8" s="139"/>
      <c r="D8" s="304">
        <v>2350</v>
      </c>
      <c r="E8" s="311" t="s">
        <v>313</v>
      </c>
      <c r="F8" s="296">
        <v>2</v>
      </c>
      <c r="G8" s="320">
        <v>141</v>
      </c>
      <c r="H8" s="320">
        <f t="shared" si="0"/>
        <v>331350</v>
      </c>
      <c r="I8" s="325" t="str">
        <f>'【別紙1】大会概要'!G6</f>
        <v>みやざき臨海公園特設会場
(みやざき臨海公園・一ッ葉有料道路)</v>
      </c>
      <c r="J8" s="331" t="s">
        <v>314</v>
      </c>
      <c r="M8" s="61"/>
    </row>
    <row r="9" spans="1:13" ht="29" customHeight="1">
      <c r="A9" s="289"/>
      <c r="B9" s="139" t="s">
        <v>173</v>
      </c>
      <c r="C9" s="139"/>
      <c r="D9" s="304">
        <v>350</v>
      </c>
      <c r="E9" s="311" t="s">
        <v>215</v>
      </c>
      <c r="F9" s="296">
        <v>2</v>
      </c>
      <c r="G9" s="320">
        <v>145</v>
      </c>
      <c r="H9" s="320">
        <f t="shared" si="0"/>
        <v>50750</v>
      </c>
      <c r="I9" s="325"/>
      <c r="J9" s="331" t="s">
        <v>43</v>
      </c>
      <c r="M9" s="61"/>
    </row>
    <row r="10" spans="1:13" ht="29" customHeight="1">
      <c r="A10" s="289" t="str">
        <f>'【別紙1】大会概要'!B7</f>
        <v>卓球競技</v>
      </c>
      <c r="B10" s="297" t="s">
        <v>142</v>
      </c>
      <c r="C10" s="297"/>
      <c r="D10" s="304">
        <v>365</v>
      </c>
      <c r="E10" s="311" t="s">
        <v>315</v>
      </c>
      <c r="F10" s="296">
        <v>3</v>
      </c>
      <c r="G10" s="320">
        <v>141</v>
      </c>
      <c r="H10" s="320">
        <f t="shared" si="0"/>
        <v>51465</v>
      </c>
      <c r="I10" s="325" t="str">
        <f>'【別紙1】大会概要'!G7</f>
        <v>KING SportsPark
（宮崎市総合体育館）</v>
      </c>
      <c r="J10" s="331"/>
      <c r="M10" s="61"/>
    </row>
    <row r="11" spans="1:13" ht="29" customHeight="1">
      <c r="A11" s="289"/>
      <c r="B11" s="297" t="s">
        <v>173</v>
      </c>
      <c r="C11" s="297"/>
      <c r="D11" s="304">
        <v>365</v>
      </c>
      <c r="E11" s="311" t="s">
        <v>315</v>
      </c>
      <c r="F11" s="296">
        <v>3</v>
      </c>
      <c r="G11" s="320">
        <v>145</v>
      </c>
      <c r="H11" s="320">
        <f t="shared" si="0"/>
        <v>52925</v>
      </c>
      <c r="I11" s="325"/>
      <c r="J11" s="331"/>
      <c r="M11" s="61"/>
    </row>
    <row r="12" spans="1:13" ht="29" customHeight="1">
      <c r="A12" s="290" t="str">
        <f>'【別紙1】大会概要'!B8</f>
        <v>ライフル射撃競技(50m10mAP・BRBP)</v>
      </c>
      <c r="B12" s="296" t="s">
        <v>143</v>
      </c>
      <c r="C12" s="296"/>
      <c r="D12" s="304">
        <v>0</v>
      </c>
      <c r="E12" s="296" t="s">
        <v>203</v>
      </c>
      <c r="F12" s="296">
        <v>3</v>
      </c>
      <c r="G12" s="320">
        <v>0</v>
      </c>
      <c r="H12" s="320">
        <f>F12*G12</f>
        <v>0</v>
      </c>
      <c r="I12" s="325" t="s">
        <v>316</v>
      </c>
      <c r="J12" s="332" t="s">
        <v>272</v>
      </c>
      <c r="M12" s="61"/>
    </row>
    <row r="13" spans="1:13" ht="29" customHeight="1">
      <c r="A13" s="291"/>
      <c r="B13" s="139" t="s">
        <v>173</v>
      </c>
      <c r="C13" s="139"/>
      <c r="D13" s="304">
        <v>492</v>
      </c>
      <c r="E13" s="296" t="s">
        <v>211</v>
      </c>
      <c r="F13" s="296">
        <v>3</v>
      </c>
      <c r="G13" s="320">
        <v>145</v>
      </c>
      <c r="H13" s="320">
        <f>D13*G13</f>
        <v>71340</v>
      </c>
      <c r="I13" s="325"/>
      <c r="J13" s="331"/>
      <c r="M13" s="61"/>
    </row>
    <row r="14" spans="1:13" ht="29" customHeight="1">
      <c r="A14" s="291"/>
      <c r="B14" s="139" t="s">
        <v>173</v>
      </c>
      <c r="C14" s="139"/>
      <c r="D14" s="304">
        <v>171</v>
      </c>
      <c r="E14" s="296" t="s">
        <v>211</v>
      </c>
      <c r="F14" s="296">
        <v>3</v>
      </c>
      <c r="G14" s="320">
        <v>145</v>
      </c>
      <c r="H14" s="320">
        <f>D14*G14</f>
        <v>24795</v>
      </c>
      <c r="I14" s="325" t="s">
        <v>134</v>
      </c>
      <c r="J14" s="331"/>
      <c r="M14" s="61"/>
    </row>
    <row r="15" spans="1:13" ht="29" customHeight="1">
      <c r="A15" s="289" t="str">
        <f>'【別紙1】大会概要'!B9</f>
        <v>ボウリング競技</v>
      </c>
      <c r="B15" s="139" t="s">
        <v>142</v>
      </c>
      <c r="C15" s="139"/>
      <c r="D15" s="304">
        <v>675</v>
      </c>
      <c r="E15" s="311" t="s">
        <v>247</v>
      </c>
      <c r="F15" s="296">
        <v>3</v>
      </c>
      <c r="G15" s="320">
        <v>141</v>
      </c>
      <c r="H15" s="320">
        <f>D15*G15</f>
        <v>95175</v>
      </c>
      <c r="I15" s="326" t="str">
        <f>'【別紙1】大会概要'!G9</f>
        <v>宮崎エースレーン</v>
      </c>
      <c r="J15" s="331"/>
      <c r="M15" s="61"/>
    </row>
    <row r="16" spans="1:13" ht="29" customHeight="1">
      <c r="A16" s="292"/>
      <c r="B16" s="298" t="s">
        <v>173</v>
      </c>
      <c r="C16" s="298"/>
      <c r="D16" s="305">
        <v>675</v>
      </c>
      <c r="E16" s="312" t="s">
        <v>247</v>
      </c>
      <c r="F16" s="317">
        <v>3</v>
      </c>
      <c r="G16" s="321">
        <v>145</v>
      </c>
      <c r="H16" s="321">
        <f>D16*G16</f>
        <v>97875</v>
      </c>
      <c r="I16" s="327"/>
      <c r="J16" s="333"/>
      <c r="M16" s="61"/>
    </row>
    <row r="17" spans="1:13" ht="25.5" customHeight="1">
      <c r="A17" s="4"/>
      <c r="B17" s="4"/>
      <c r="C17" s="4"/>
      <c r="D17" s="306"/>
      <c r="E17" s="306"/>
      <c r="F17" s="1"/>
      <c r="G17" s="1"/>
      <c r="H17" s="4"/>
      <c r="I17" s="4"/>
      <c r="J17" s="4"/>
      <c r="M17" s="61"/>
    </row>
  </sheetData>
  <mergeCells count="34"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A3"/>
    <mergeCell ref="B2:C3"/>
    <mergeCell ref="D2:D3"/>
    <mergeCell ref="E2:E3"/>
    <mergeCell ref="F2:F3"/>
    <mergeCell ref="G2:G3"/>
    <mergeCell ref="H2:H3"/>
    <mergeCell ref="I2:I3"/>
    <mergeCell ref="J2:J3"/>
    <mergeCell ref="A4:A5"/>
    <mergeCell ref="I4:I5"/>
    <mergeCell ref="A6:A7"/>
    <mergeCell ref="I6:I7"/>
    <mergeCell ref="A8:A9"/>
    <mergeCell ref="I8:I9"/>
    <mergeCell ref="A10:A11"/>
    <mergeCell ref="I10:I11"/>
    <mergeCell ref="A12:A14"/>
    <mergeCell ref="I12:I13"/>
    <mergeCell ref="A15:A16"/>
    <mergeCell ref="I15:I16"/>
  </mergeCells>
  <phoneticPr fontId="3"/>
  <printOptions horizontalCentered="1"/>
  <pageMargins left="0.70866141732283472" right="0.70866141732283472" top="0.39370078740157477" bottom="0.39370078740157477" header="0.31496062992125984" footer="0.31496062992125984"/>
  <pageSetup paperSize="9" scale="79" fitToWidth="1" fitToHeight="0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2"/>
  <sheetViews>
    <sheetView showGridLines="0" tabSelected="1" view="pageBreakPreview" zoomScale="90" zoomScaleNormal="80" zoomScaleSheetLayoutView="90" workbookViewId="0">
      <pane ySplit="2" topLeftCell="A3" activePane="bottomLeft" state="frozen"/>
      <selection pane="bottomLeft" activeCell="C9" sqref="C9:E9"/>
    </sheetView>
  </sheetViews>
  <sheetFormatPr defaultRowHeight="12.75"/>
  <cols>
    <col min="1" max="1" width="4.5" style="60" customWidth="1"/>
    <col min="2" max="2" width="16.59765625" style="60" customWidth="1"/>
    <col min="3" max="5" width="6.59765625" style="60" customWidth="1"/>
    <col min="6" max="6" width="14.625" style="60" customWidth="1"/>
    <col min="7" max="7" width="9.625" style="60" customWidth="1"/>
    <col min="8" max="8" width="9.09765625" style="335" customWidth="1"/>
    <col min="9" max="9" width="4.625" style="59" customWidth="1"/>
    <col min="10" max="10" width="4.625" style="60" customWidth="1"/>
    <col min="11" max="11" width="5.625" style="336" customWidth="1"/>
    <col min="12" max="12" width="5.75" style="336" customWidth="1"/>
    <col min="13" max="13" width="10.3984375" style="336" customWidth="1"/>
    <col min="14" max="16" width="6" style="60" customWidth="1"/>
    <col min="17" max="18" width="10.19921875" style="60" customWidth="1"/>
    <col min="19" max="21" width="9.625" style="60" customWidth="1"/>
    <col min="22" max="22" width="5.625" style="60" customWidth="1"/>
    <col min="23" max="23" width="16.5" style="5" bestFit="1" customWidth="1"/>
    <col min="24" max="257" width="9" style="60" customWidth="1"/>
    <col min="258" max="258" width="19.25" style="60" customWidth="1"/>
    <col min="259" max="259" width="6.25" style="60" customWidth="1"/>
    <col min="260" max="260" width="14.5" style="60" customWidth="1"/>
    <col min="261" max="261" width="19.875" style="60" customWidth="1"/>
    <col min="262" max="262" width="12.375" style="60" customWidth="1"/>
    <col min="263" max="263" width="14.875" style="60" customWidth="1"/>
    <col min="264" max="264" width="14.25" style="60" customWidth="1"/>
    <col min="265" max="265" width="9" style="60" customWidth="1"/>
    <col min="266" max="266" width="5.625" style="60" customWidth="1"/>
    <col min="267" max="268" width="6.75" style="60" customWidth="1"/>
    <col min="269" max="269" width="12.25" style="60" customWidth="1"/>
    <col min="270" max="272" width="6.625" style="60" customWidth="1"/>
    <col min="273" max="274" width="7.25" style="60" customWidth="1"/>
    <col min="275" max="277" width="7" style="60" customWidth="1"/>
    <col min="278" max="278" width="26.25" style="60" customWidth="1"/>
    <col min="279" max="513" width="9" style="60" customWidth="1"/>
    <col min="514" max="514" width="19.25" style="60" customWidth="1"/>
    <col min="515" max="515" width="6.25" style="60" customWidth="1"/>
    <col min="516" max="516" width="14.5" style="60" customWidth="1"/>
    <col min="517" max="517" width="19.875" style="60" customWidth="1"/>
    <col min="518" max="518" width="12.375" style="60" customWidth="1"/>
    <col min="519" max="519" width="14.875" style="60" customWidth="1"/>
    <col min="520" max="520" width="14.25" style="60" customWidth="1"/>
    <col min="521" max="521" width="9" style="60" customWidth="1"/>
    <col min="522" max="522" width="5.625" style="60" customWidth="1"/>
    <col min="523" max="524" width="6.75" style="60" customWidth="1"/>
    <col min="525" max="525" width="12.25" style="60" customWidth="1"/>
    <col min="526" max="528" width="6.625" style="60" customWidth="1"/>
    <col min="529" max="530" width="7.25" style="60" customWidth="1"/>
    <col min="531" max="533" width="7" style="60" customWidth="1"/>
    <col min="534" max="534" width="26.25" style="60" customWidth="1"/>
    <col min="535" max="769" width="9" style="60" customWidth="1"/>
    <col min="770" max="770" width="19.25" style="60" customWidth="1"/>
    <col min="771" max="771" width="6.25" style="60" customWidth="1"/>
    <col min="772" max="772" width="14.5" style="60" customWidth="1"/>
    <col min="773" max="773" width="19.875" style="60" customWidth="1"/>
    <col min="774" max="774" width="12.375" style="60" customWidth="1"/>
    <col min="775" max="775" width="14.875" style="60" customWidth="1"/>
    <col min="776" max="776" width="14.25" style="60" customWidth="1"/>
    <col min="777" max="777" width="9" style="60" customWidth="1"/>
    <col min="778" max="778" width="5.625" style="60" customWidth="1"/>
    <col min="779" max="780" width="6.75" style="60" customWidth="1"/>
    <col min="781" max="781" width="12.25" style="60" customWidth="1"/>
    <col min="782" max="784" width="6.625" style="60" customWidth="1"/>
    <col min="785" max="786" width="7.25" style="60" customWidth="1"/>
    <col min="787" max="789" width="7" style="60" customWidth="1"/>
    <col min="790" max="790" width="26.25" style="60" customWidth="1"/>
    <col min="791" max="1025" width="9" style="60" customWidth="1"/>
    <col min="1026" max="1026" width="19.25" style="60" customWidth="1"/>
    <col min="1027" max="1027" width="6.25" style="60" customWidth="1"/>
    <col min="1028" max="1028" width="14.5" style="60" customWidth="1"/>
    <col min="1029" max="1029" width="19.875" style="60" customWidth="1"/>
    <col min="1030" max="1030" width="12.375" style="60" customWidth="1"/>
    <col min="1031" max="1031" width="14.875" style="60" customWidth="1"/>
    <col min="1032" max="1032" width="14.25" style="60" customWidth="1"/>
    <col min="1033" max="1033" width="9" style="60" customWidth="1"/>
    <col min="1034" max="1034" width="5.625" style="60" customWidth="1"/>
    <col min="1035" max="1036" width="6.75" style="60" customWidth="1"/>
    <col min="1037" max="1037" width="12.25" style="60" customWidth="1"/>
    <col min="1038" max="1040" width="6.625" style="60" customWidth="1"/>
    <col min="1041" max="1042" width="7.25" style="60" customWidth="1"/>
    <col min="1043" max="1045" width="7" style="60" customWidth="1"/>
    <col min="1046" max="1046" width="26.25" style="60" customWidth="1"/>
    <col min="1047" max="1281" width="9" style="60" customWidth="1"/>
    <col min="1282" max="1282" width="19.25" style="60" customWidth="1"/>
    <col min="1283" max="1283" width="6.25" style="60" customWidth="1"/>
    <col min="1284" max="1284" width="14.5" style="60" customWidth="1"/>
    <col min="1285" max="1285" width="19.875" style="60" customWidth="1"/>
    <col min="1286" max="1286" width="12.375" style="60" customWidth="1"/>
    <col min="1287" max="1287" width="14.875" style="60" customWidth="1"/>
    <col min="1288" max="1288" width="14.25" style="60" customWidth="1"/>
    <col min="1289" max="1289" width="9" style="60" customWidth="1"/>
    <col min="1290" max="1290" width="5.625" style="60" customWidth="1"/>
    <col min="1291" max="1292" width="6.75" style="60" customWidth="1"/>
    <col min="1293" max="1293" width="12.25" style="60" customWidth="1"/>
    <col min="1294" max="1296" width="6.625" style="60" customWidth="1"/>
    <col min="1297" max="1298" width="7.25" style="60" customWidth="1"/>
    <col min="1299" max="1301" width="7" style="60" customWidth="1"/>
    <col min="1302" max="1302" width="26.25" style="60" customWidth="1"/>
    <col min="1303" max="1537" width="9" style="60" customWidth="1"/>
    <col min="1538" max="1538" width="19.25" style="60" customWidth="1"/>
    <col min="1539" max="1539" width="6.25" style="60" customWidth="1"/>
    <col min="1540" max="1540" width="14.5" style="60" customWidth="1"/>
    <col min="1541" max="1541" width="19.875" style="60" customWidth="1"/>
    <col min="1542" max="1542" width="12.375" style="60" customWidth="1"/>
    <col min="1543" max="1543" width="14.875" style="60" customWidth="1"/>
    <col min="1544" max="1544" width="14.25" style="60" customWidth="1"/>
    <col min="1545" max="1545" width="9" style="60" customWidth="1"/>
    <col min="1546" max="1546" width="5.625" style="60" customWidth="1"/>
    <col min="1547" max="1548" width="6.75" style="60" customWidth="1"/>
    <col min="1549" max="1549" width="12.25" style="60" customWidth="1"/>
    <col min="1550" max="1552" width="6.625" style="60" customWidth="1"/>
    <col min="1553" max="1554" width="7.25" style="60" customWidth="1"/>
    <col min="1555" max="1557" width="7" style="60" customWidth="1"/>
    <col min="1558" max="1558" width="26.25" style="60" customWidth="1"/>
    <col min="1559" max="1793" width="9" style="60" customWidth="1"/>
    <col min="1794" max="1794" width="19.25" style="60" customWidth="1"/>
    <col min="1795" max="1795" width="6.25" style="60" customWidth="1"/>
    <col min="1796" max="1796" width="14.5" style="60" customWidth="1"/>
    <col min="1797" max="1797" width="19.875" style="60" customWidth="1"/>
    <col min="1798" max="1798" width="12.375" style="60" customWidth="1"/>
    <col min="1799" max="1799" width="14.875" style="60" customWidth="1"/>
    <col min="1800" max="1800" width="14.25" style="60" customWidth="1"/>
    <col min="1801" max="1801" width="9" style="60" customWidth="1"/>
    <col min="1802" max="1802" width="5.625" style="60" customWidth="1"/>
    <col min="1803" max="1804" width="6.75" style="60" customWidth="1"/>
    <col min="1805" max="1805" width="12.25" style="60" customWidth="1"/>
    <col min="1806" max="1808" width="6.625" style="60" customWidth="1"/>
    <col min="1809" max="1810" width="7.25" style="60" customWidth="1"/>
    <col min="1811" max="1813" width="7" style="60" customWidth="1"/>
    <col min="1814" max="1814" width="26.25" style="60" customWidth="1"/>
    <col min="1815" max="2049" width="9" style="60" customWidth="1"/>
    <col min="2050" max="2050" width="19.25" style="60" customWidth="1"/>
    <col min="2051" max="2051" width="6.25" style="60" customWidth="1"/>
    <col min="2052" max="2052" width="14.5" style="60" customWidth="1"/>
    <col min="2053" max="2053" width="19.875" style="60" customWidth="1"/>
    <col min="2054" max="2054" width="12.375" style="60" customWidth="1"/>
    <col min="2055" max="2055" width="14.875" style="60" customWidth="1"/>
    <col min="2056" max="2056" width="14.25" style="60" customWidth="1"/>
    <col min="2057" max="2057" width="9" style="60" customWidth="1"/>
    <col min="2058" max="2058" width="5.625" style="60" customWidth="1"/>
    <col min="2059" max="2060" width="6.75" style="60" customWidth="1"/>
    <col min="2061" max="2061" width="12.25" style="60" customWidth="1"/>
    <col min="2062" max="2064" width="6.625" style="60" customWidth="1"/>
    <col min="2065" max="2066" width="7.25" style="60" customWidth="1"/>
    <col min="2067" max="2069" width="7" style="60" customWidth="1"/>
    <col min="2070" max="2070" width="26.25" style="60" customWidth="1"/>
    <col min="2071" max="2305" width="9" style="60" customWidth="1"/>
    <col min="2306" max="2306" width="19.25" style="60" customWidth="1"/>
    <col min="2307" max="2307" width="6.25" style="60" customWidth="1"/>
    <col min="2308" max="2308" width="14.5" style="60" customWidth="1"/>
    <col min="2309" max="2309" width="19.875" style="60" customWidth="1"/>
    <col min="2310" max="2310" width="12.375" style="60" customWidth="1"/>
    <col min="2311" max="2311" width="14.875" style="60" customWidth="1"/>
    <col min="2312" max="2312" width="14.25" style="60" customWidth="1"/>
    <col min="2313" max="2313" width="9" style="60" customWidth="1"/>
    <col min="2314" max="2314" width="5.625" style="60" customWidth="1"/>
    <col min="2315" max="2316" width="6.75" style="60" customWidth="1"/>
    <col min="2317" max="2317" width="12.25" style="60" customWidth="1"/>
    <col min="2318" max="2320" width="6.625" style="60" customWidth="1"/>
    <col min="2321" max="2322" width="7.25" style="60" customWidth="1"/>
    <col min="2323" max="2325" width="7" style="60" customWidth="1"/>
    <col min="2326" max="2326" width="26.25" style="60" customWidth="1"/>
    <col min="2327" max="2561" width="9" style="60" customWidth="1"/>
    <col min="2562" max="2562" width="19.25" style="60" customWidth="1"/>
    <col min="2563" max="2563" width="6.25" style="60" customWidth="1"/>
    <col min="2564" max="2564" width="14.5" style="60" customWidth="1"/>
    <col min="2565" max="2565" width="19.875" style="60" customWidth="1"/>
    <col min="2566" max="2566" width="12.375" style="60" customWidth="1"/>
    <col min="2567" max="2567" width="14.875" style="60" customWidth="1"/>
    <col min="2568" max="2568" width="14.25" style="60" customWidth="1"/>
    <col min="2569" max="2569" width="9" style="60" customWidth="1"/>
    <col min="2570" max="2570" width="5.625" style="60" customWidth="1"/>
    <col min="2571" max="2572" width="6.75" style="60" customWidth="1"/>
    <col min="2573" max="2573" width="12.25" style="60" customWidth="1"/>
    <col min="2574" max="2576" width="6.625" style="60" customWidth="1"/>
    <col min="2577" max="2578" width="7.25" style="60" customWidth="1"/>
    <col min="2579" max="2581" width="7" style="60" customWidth="1"/>
    <col min="2582" max="2582" width="26.25" style="60" customWidth="1"/>
    <col min="2583" max="2817" width="9" style="60" customWidth="1"/>
    <col min="2818" max="2818" width="19.25" style="60" customWidth="1"/>
    <col min="2819" max="2819" width="6.25" style="60" customWidth="1"/>
    <col min="2820" max="2820" width="14.5" style="60" customWidth="1"/>
    <col min="2821" max="2821" width="19.875" style="60" customWidth="1"/>
    <col min="2822" max="2822" width="12.375" style="60" customWidth="1"/>
    <col min="2823" max="2823" width="14.875" style="60" customWidth="1"/>
    <col min="2824" max="2824" width="14.25" style="60" customWidth="1"/>
    <col min="2825" max="2825" width="9" style="60" customWidth="1"/>
    <col min="2826" max="2826" width="5.625" style="60" customWidth="1"/>
    <col min="2827" max="2828" width="6.75" style="60" customWidth="1"/>
    <col min="2829" max="2829" width="12.25" style="60" customWidth="1"/>
    <col min="2830" max="2832" width="6.625" style="60" customWidth="1"/>
    <col min="2833" max="2834" width="7.25" style="60" customWidth="1"/>
    <col min="2835" max="2837" width="7" style="60" customWidth="1"/>
    <col min="2838" max="2838" width="26.25" style="60" customWidth="1"/>
    <col min="2839" max="3073" width="9" style="60" customWidth="1"/>
    <col min="3074" max="3074" width="19.25" style="60" customWidth="1"/>
    <col min="3075" max="3075" width="6.25" style="60" customWidth="1"/>
    <col min="3076" max="3076" width="14.5" style="60" customWidth="1"/>
    <col min="3077" max="3077" width="19.875" style="60" customWidth="1"/>
    <col min="3078" max="3078" width="12.375" style="60" customWidth="1"/>
    <col min="3079" max="3079" width="14.875" style="60" customWidth="1"/>
    <col min="3080" max="3080" width="14.25" style="60" customWidth="1"/>
    <col min="3081" max="3081" width="9" style="60" customWidth="1"/>
    <col min="3082" max="3082" width="5.625" style="60" customWidth="1"/>
    <col min="3083" max="3084" width="6.75" style="60" customWidth="1"/>
    <col min="3085" max="3085" width="12.25" style="60" customWidth="1"/>
    <col min="3086" max="3088" width="6.625" style="60" customWidth="1"/>
    <col min="3089" max="3090" width="7.25" style="60" customWidth="1"/>
    <col min="3091" max="3093" width="7" style="60" customWidth="1"/>
    <col min="3094" max="3094" width="26.25" style="60" customWidth="1"/>
    <col min="3095" max="3329" width="9" style="60" customWidth="1"/>
    <col min="3330" max="3330" width="19.25" style="60" customWidth="1"/>
    <col min="3331" max="3331" width="6.25" style="60" customWidth="1"/>
    <col min="3332" max="3332" width="14.5" style="60" customWidth="1"/>
    <col min="3333" max="3333" width="19.875" style="60" customWidth="1"/>
    <col min="3334" max="3334" width="12.375" style="60" customWidth="1"/>
    <col min="3335" max="3335" width="14.875" style="60" customWidth="1"/>
    <col min="3336" max="3336" width="14.25" style="60" customWidth="1"/>
    <col min="3337" max="3337" width="9" style="60" customWidth="1"/>
    <col min="3338" max="3338" width="5.625" style="60" customWidth="1"/>
    <col min="3339" max="3340" width="6.75" style="60" customWidth="1"/>
    <col min="3341" max="3341" width="12.25" style="60" customWidth="1"/>
    <col min="3342" max="3344" width="6.625" style="60" customWidth="1"/>
    <col min="3345" max="3346" width="7.25" style="60" customWidth="1"/>
    <col min="3347" max="3349" width="7" style="60" customWidth="1"/>
    <col min="3350" max="3350" width="26.25" style="60" customWidth="1"/>
    <col min="3351" max="3585" width="9" style="60" customWidth="1"/>
    <col min="3586" max="3586" width="19.25" style="60" customWidth="1"/>
    <col min="3587" max="3587" width="6.25" style="60" customWidth="1"/>
    <col min="3588" max="3588" width="14.5" style="60" customWidth="1"/>
    <col min="3589" max="3589" width="19.875" style="60" customWidth="1"/>
    <col min="3590" max="3590" width="12.375" style="60" customWidth="1"/>
    <col min="3591" max="3591" width="14.875" style="60" customWidth="1"/>
    <col min="3592" max="3592" width="14.25" style="60" customWidth="1"/>
    <col min="3593" max="3593" width="9" style="60" customWidth="1"/>
    <col min="3594" max="3594" width="5.625" style="60" customWidth="1"/>
    <col min="3595" max="3596" width="6.75" style="60" customWidth="1"/>
    <col min="3597" max="3597" width="12.25" style="60" customWidth="1"/>
    <col min="3598" max="3600" width="6.625" style="60" customWidth="1"/>
    <col min="3601" max="3602" width="7.25" style="60" customWidth="1"/>
    <col min="3603" max="3605" width="7" style="60" customWidth="1"/>
    <col min="3606" max="3606" width="26.25" style="60" customWidth="1"/>
    <col min="3607" max="3841" width="9" style="60" customWidth="1"/>
    <col min="3842" max="3842" width="19.25" style="60" customWidth="1"/>
    <col min="3843" max="3843" width="6.25" style="60" customWidth="1"/>
    <col min="3844" max="3844" width="14.5" style="60" customWidth="1"/>
    <col min="3845" max="3845" width="19.875" style="60" customWidth="1"/>
    <col min="3846" max="3846" width="12.375" style="60" customWidth="1"/>
    <col min="3847" max="3847" width="14.875" style="60" customWidth="1"/>
    <col min="3848" max="3848" width="14.25" style="60" customWidth="1"/>
    <col min="3849" max="3849" width="9" style="60" customWidth="1"/>
    <col min="3850" max="3850" width="5.625" style="60" customWidth="1"/>
    <col min="3851" max="3852" width="6.75" style="60" customWidth="1"/>
    <col min="3853" max="3853" width="12.25" style="60" customWidth="1"/>
    <col min="3854" max="3856" width="6.625" style="60" customWidth="1"/>
    <col min="3857" max="3858" width="7.25" style="60" customWidth="1"/>
    <col min="3859" max="3861" width="7" style="60" customWidth="1"/>
    <col min="3862" max="3862" width="26.25" style="60" customWidth="1"/>
    <col min="3863" max="4097" width="9" style="60" customWidth="1"/>
    <col min="4098" max="4098" width="19.25" style="60" customWidth="1"/>
    <col min="4099" max="4099" width="6.25" style="60" customWidth="1"/>
    <col min="4100" max="4100" width="14.5" style="60" customWidth="1"/>
    <col min="4101" max="4101" width="19.875" style="60" customWidth="1"/>
    <col min="4102" max="4102" width="12.375" style="60" customWidth="1"/>
    <col min="4103" max="4103" width="14.875" style="60" customWidth="1"/>
    <col min="4104" max="4104" width="14.25" style="60" customWidth="1"/>
    <col min="4105" max="4105" width="9" style="60" customWidth="1"/>
    <col min="4106" max="4106" width="5.625" style="60" customWidth="1"/>
    <col min="4107" max="4108" width="6.75" style="60" customWidth="1"/>
    <col min="4109" max="4109" width="12.25" style="60" customWidth="1"/>
    <col min="4110" max="4112" width="6.625" style="60" customWidth="1"/>
    <col min="4113" max="4114" width="7.25" style="60" customWidth="1"/>
    <col min="4115" max="4117" width="7" style="60" customWidth="1"/>
    <col min="4118" max="4118" width="26.25" style="60" customWidth="1"/>
    <col min="4119" max="4353" width="9" style="60" customWidth="1"/>
    <col min="4354" max="4354" width="19.25" style="60" customWidth="1"/>
    <col min="4355" max="4355" width="6.25" style="60" customWidth="1"/>
    <col min="4356" max="4356" width="14.5" style="60" customWidth="1"/>
    <col min="4357" max="4357" width="19.875" style="60" customWidth="1"/>
    <col min="4358" max="4358" width="12.375" style="60" customWidth="1"/>
    <col min="4359" max="4359" width="14.875" style="60" customWidth="1"/>
    <col min="4360" max="4360" width="14.25" style="60" customWidth="1"/>
    <col min="4361" max="4361" width="9" style="60" customWidth="1"/>
    <col min="4362" max="4362" width="5.625" style="60" customWidth="1"/>
    <col min="4363" max="4364" width="6.75" style="60" customWidth="1"/>
    <col min="4365" max="4365" width="12.25" style="60" customWidth="1"/>
    <col min="4366" max="4368" width="6.625" style="60" customWidth="1"/>
    <col min="4369" max="4370" width="7.25" style="60" customWidth="1"/>
    <col min="4371" max="4373" width="7" style="60" customWidth="1"/>
    <col min="4374" max="4374" width="26.25" style="60" customWidth="1"/>
    <col min="4375" max="4609" width="9" style="60" customWidth="1"/>
    <col min="4610" max="4610" width="19.25" style="60" customWidth="1"/>
    <col min="4611" max="4611" width="6.25" style="60" customWidth="1"/>
    <col min="4612" max="4612" width="14.5" style="60" customWidth="1"/>
    <col min="4613" max="4613" width="19.875" style="60" customWidth="1"/>
    <col min="4614" max="4614" width="12.375" style="60" customWidth="1"/>
    <col min="4615" max="4615" width="14.875" style="60" customWidth="1"/>
    <col min="4616" max="4616" width="14.25" style="60" customWidth="1"/>
    <col min="4617" max="4617" width="9" style="60" customWidth="1"/>
    <col min="4618" max="4618" width="5.625" style="60" customWidth="1"/>
    <col min="4619" max="4620" width="6.75" style="60" customWidth="1"/>
    <col min="4621" max="4621" width="12.25" style="60" customWidth="1"/>
    <col min="4622" max="4624" width="6.625" style="60" customWidth="1"/>
    <col min="4625" max="4626" width="7.25" style="60" customWidth="1"/>
    <col min="4627" max="4629" width="7" style="60" customWidth="1"/>
    <col min="4630" max="4630" width="26.25" style="60" customWidth="1"/>
    <col min="4631" max="4865" width="9" style="60" customWidth="1"/>
    <col min="4866" max="4866" width="19.25" style="60" customWidth="1"/>
    <col min="4867" max="4867" width="6.25" style="60" customWidth="1"/>
    <col min="4868" max="4868" width="14.5" style="60" customWidth="1"/>
    <col min="4869" max="4869" width="19.875" style="60" customWidth="1"/>
    <col min="4870" max="4870" width="12.375" style="60" customWidth="1"/>
    <col min="4871" max="4871" width="14.875" style="60" customWidth="1"/>
    <col min="4872" max="4872" width="14.25" style="60" customWidth="1"/>
    <col min="4873" max="4873" width="9" style="60" customWidth="1"/>
    <col min="4874" max="4874" width="5.625" style="60" customWidth="1"/>
    <col min="4875" max="4876" width="6.75" style="60" customWidth="1"/>
    <col min="4877" max="4877" width="12.25" style="60" customWidth="1"/>
    <col min="4878" max="4880" width="6.625" style="60" customWidth="1"/>
    <col min="4881" max="4882" width="7.25" style="60" customWidth="1"/>
    <col min="4883" max="4885" width="7" style="60" customWidth="1"/>
    <col min="4886" max="4886" width="26.25" style="60" customWidth="1"/>
    <col min="4887" max="5121" width="9" style="60" customWidth="1"/>
    <col min="5122" max="5122" width="19.25" style="60" customWidth="1"/>
    <col min="5123" max="5123" width="6.25" style="60" customWidth="1"/>
    <col min="5124" max="5124" width="14.5" style="60" customWidth="1"/>
    <col min="5125" max="5125" width="19.875" style="60" customWidth="1"/>
    <col min="5126" max="5126" width="12.375" style="60" customWidth="1"/>
    <col min="5127" max="5127" width="14.875" style="60" customWidth="1"/>
    <col min="5128" max="5128" width="14.25" style="60" customWidth="1"/>
    <col min="5129" max="5129" width="9" style="60" customWidth="1"/>
    <col min="5130" max="5130" width="5.625" style="60" customWidth="1"/>
    <col min="5131" max="5132" width="6.75" style="60" customWidth="1"/>
    <col min="5133" max="5133" width="12.25" style="60" customWidth="1"/>
    <col min="5134" max="5136" width="6.625" style="60" customWidth="1"/>
    <col min="5137" max="5138" width="7.25" style="60" customWidth="1"/>
    <col min="5139" max="5141" width="7" style="60" customWidth="1"/>
    <col min="5142" max="5142" width="26.25" style="60" customWidth="1"/>
    <col min="5143" max="5377" width="9" style="60" customWidth="1"/>
    <col min="5378" max="5378" width="19.25" style="60" customWidth="1"/>
    <col min="5379" max="5379" width="6.25" style="60" customWidth="1"/>
    <col min="5380" max="5380" width="14.5" style="60" customWidth="1"/>
    <col min="5381" max="5381" width="19.875" style="60" customWidth="1"/>
    <col min="5382" max="5382" width="12.375" style="60" customWidth="1"/>
    <col min="5383" max="5383" width="14.875" style="60" customWidth="1"/>
    <col min="5384" max="5384" width="14.25" style="60" customWidth="1"/>
    <col min="5385" max="5385" width="9" style="60" customWidth="1"/>
    <col min="5386" max="5386" width="5.625" style="60" customWidth="1"/>
    <col min="5387" max="5388" width="6.75" style="60" customWidth="1"/>
    <col min="5389" max="5389" width="12.25" style="60" customWidth="1"/>
    <col min="5390" max="5392" width="6.625" style="60" customWidth="1"/>
    <col min="5393" max="5394" width="7.25" style="60" customWidth="1"/>
    <col min="5395" max="5397" width="7" style="60" customWidth="1"/>
    <col min="5398" max="5398" width="26.25" style="60" customWidth="1"/>
    <col min="5399" max="5633" width="9" style="60" customWidth="1"/>
    <col min="5634" max="5634" width="19.25" style="60" customWidth="1"/>
    <col min="5635" max="5635" width="6.25" style="60" customWidth="1"/>
    <col min="5636" max="5636" width="14.5" style="60" customWidth="1"/>
    <col min="5637" max="5637" width="19.875" style="60" customWidth="1"/>
    <col min="5638" max="5638" width="12.375" style="60" customWidth="1"/>
    <col min="5639" max="5639" width="14.875" style="60" customWidth="1"/>
    <col min="5640" max="5640" width="14.25" style="60" customWidth="1"/>
    <col min="5641" max="5641" width="9" style="60" customWidth="1"/>
    <col min="5642" max="5642" width="5.625" style="60" customWidth="1"/>
    <col min="5643" max="5644" width="6.75" style="60" customWidth="1"/>
    <col min="5645" max="5645" width="12.25" style="60" customWidth="1"/>
    <col min="5646" max="5648" width="6.625" style="60" customWidth="1"/>
    <col min="5649" max="5650" width="7.25" style="60" customWidth="1"/>
    <col min="5651" max="5653" width="7" style="60" customWidth="1"/>
    <col min="5654" max="5654" width="26.25" style="60" customWidth="1"/>
    <col min="5655" max="5889" width="9" style="60" customWidth="1"/>
    <col min="5890" max="5890" width="19.25" style="60" customWidth="1"/>
    <col min="5891" max="5891" width="6.25" style="60" customWidth="1"/>
    <col min="5892" max="5892" width="14.5" style="60" customWidth="1"/>
    <col min="5893" max="5893" width="19.875" style="60" customWidth="1"/>
    <col min="5894" max="5894" width="12.375" style="60" customWidth="1"/>
    <col min="5895" max="5895" width="14.875" style="60" customWidth="1"/>
    <col min="5896" max="5896" width="14.25" style="60" customWidth="1"/>
    <col min="5897" max="5897" width="9" style="60" customWidth="1"/>
    <col min="5898" max="5898" width="5.625" style="60" customWidth="1"/>
    <col min="5899" max="5900" width="6.75" style="60" customWidth="1"/>
    <col min="5901" max="5901" width="12.25" style="60" customWidth="1"/>
    <col min="5902" max="5904" width="6.625" style="60" customWidth="1"/>
    <col min="5905" max="5906" width="7.25" style="60" customWidth="1"/>
    <col min="5907" max="5909" width="7" style="60" customWidth="1"/>
    <col min="5910" max="5910" width="26.25" style="60" customWidth="1"/>
    <col min="5911" max="6145" width="9" style="60" customWidth="1"/>
    <col min="6146" max="6146" width="19.25" style="60" customWidth="1"/>
    <col min="6147" max="6147" width="6.25" style="60" customWidth="1"/>
    <col min="6148" max="6148" width="14.5" style="60" customWidth="1"/>
    <col min="6149" max="6149" width="19.875" style="60" customWidth="1"/>
    <col min="6150" max="6150" width="12.375" style="60" customWidth="1"/>
    <col min="6151" max="6151" width="14.875" style="60" customWidth="1"/>
    <col min="6152" max="6152" width="14.25" style="60" customWidth="1"/>
    <col min="6153" max="6153" width="9" style="60" customWidth="1"/>
    <col min="6154" max="6154" width="5.625" style="60" customWidth="1"/>
    <col min="6155" max="6156" width="6.75" style="60" customWidth="1"/>
    <col min="6157" max="6157" width="12.25" style="60" customWidth="1"/>
    <col min="6158" max="6160" width="6.625" style="60" customWidth="1"/>
    <col min="6161" max="6162" width="7.25" style="60" customWidth="1"/>
    <col min="6163" max="6165" width="7" style="60" customWidth="1"/>
    <col min="6166" max="6166" width="26.25" style="60" customWidth="1"/>
    <col min="6167" max="6401" width="9" style="60" customWidth="1"/>
    <col min="6402" max="6402" width="19.25" style="60" customWidth="1"/>
    <col min="6403" max="6403" width="6.25" style="60" customWidth="1"/>
    <col min="6404" max="6404" width="14.5" style="60" customWidth="1"/>
    <col min="6405" max="6405" width="19.875" style="60" customWidth="1"/>
    <col min="6406" max="6406" width="12.375" style="60" customWidth="1"/>
    <col min="6407" max="6407" width="14.875" style="60" customWidth="1"/>
    <col min="6408" max="6408" width="14.25" style="60" customWidth="1"/>
    <col min="6409" max="6409" width="9" style="60" customWidth="1"/>
    <col min="6410" max="6410" width="5.625" style="60" customWidth="1"/>
    <col min="6411" max="6412" width="6.75" style="60" customWidth="1"/>
    <col min="6413" max="6413" width="12.25" style="60" customWidth="1"/>
    <col min="6414" max="6416" width="6.625" style="60" customWidth="1"/>
    <col min="6417" max="6418" width="7.25" style="60" customWidth="1"/>
    <col min="6419" max="6421" width="7" style="60" customWidth="1"/>
    <col min="6422" max="6422" width="26.25" style="60" customWidth="1"/>
    <col min="6423" max="6657" width="9" style="60" customWidth="1"/>
    <col min="6658" max="6658" width="19.25" style="60" customWidth="1"/>
    <col min="6659" max="6659" width="6.25" style="60" customWidth="1"/>
    <col min="6660" max="6660" width="14.5" style="60" customWidth="1"/>
    <col min="6661" max="6661" width="19.875" style="60" customWidth="1"/>
    <col min="6662" max="6662" width="12.375" style="60" customWidth="1"/>
    <col min="6663" max="6663" width="14.875" style="60" customWidth="1"/>
    <col min="6664" max="6664" width="14.25" style="60" customWidth="1"/>
    <col min="6665" max="6665" width="9" style="60" customWidth="1"/>
    <col min="6666" max="6666" width="5.625" style="60" customWidth="1"/>
    <col min="6667" max="6668" width="6.75" style="60" customWidth="1"/>
    <col min="6669" max="6669" width="12.25" style="60" customWidth="1"/>
    <col min="6670" max="6672" width="6.625" style="60" customWidth="1"/>
    <col min="6673" max="6674" width="7.25" style="60" customWidth="1"/>
    <col min="6675" max="6677" width="7" style="60" customWidth="1"/>
    <col min="6678" max="6678" width="26.25" style="60" customWidth="1"/>
    <col min="6679" max="6913" width="9" style="60" customWidth="1"/>
    <col min="6914" max="6914" width="19.25" style="60" customWidth="1"/>
    <col min="6915" max="6915" width="6.25" style="60" customWidth="1"/>
    <col min="6916" max="6916" width="14.5" style="60" customWidth="1"/>
    <col min="6917" max="6917" width="19.875" style="60" customWidth="1"/>
    <col min="6918" max="6918" width="12.375" style="60" customWidth="1"/>
    <col min="6919" max="6919" width="14.875" style="60" customWidth="1"/>
    <col min="6920" max="6920" width="14.25" style="60" customWidth="1"/>
    <col min="6921" max="6921" width="9" style="60" customWidth="1"/>
    <col min="6922" max="6922" width="5.625" style="60" customWidth="1"/>
    <col min="6923" max="6924" width="6.75" style="60" customWidth="1"/>
    <col min="6925" max="6925" width="12.25" style="60" customWidth="1"/>
    <col min="6926" max="6928" width="6.625" style="60" customWidth="1"/>
    <col min="6929" max="6930" width="7.25" style="60" customWidth="1"/>
    <col min="6931" max="6933" width="7" style="60" customWidth="1"/>
    <col min="6934" max="6934" width="26.25" style="60" customWidth="1"/>
    <col min="6935" max="7169" width="9" style="60" customWidth="1"/>
    <col min="7170" max="7170" width="19.25" style="60" customWidth="1"/>
    <col min="7171" max="7171" width="6.25" style="60" customWidth="1"/>
    <col min="7172" max="7172" width="14.5" style="60" customWidth="1"/>
    <col min="7173" max="7173" width="19.875" style="60" customWidth="1"/>
    <col min="7174" max="7174" width="12.375" style="60" customWidth="1"/>
    <col min="7175" max="7175" width="14.875" style="60" customWidth="1"/>
    <col min="7176" max="7176" width="14.25" style="60" customWidth="1"/>
    <col min="7177" max="7177" width="9" style="60" customWidth="1"/>
    <col min="7178" max="7178" width="5.625" style="60" customWidth="1"/>
    <col min="7179" max="7180" width="6.75" style="60" customWidth="1"/>
    <col min="7181" max="7181" width="12.25" style="60" customWidth="1"/>
    <col min="7182" max="7184" width="6.625" style="60" customWidth="1"/>
    <col min="7185" max="7186" width="7.25" style="60" customWidth="1"/>
    <col min="7187" max="7189" width="7" style="60" customWidth="1"/>
    <col min="7190" max="7190" width="26.25" style="60" customWidth="1"/>
    <col min="7191" max="7425" width="9" style="60" customWidth="1"/>
    <col min="7426" max="7426" width="19.25" style="60" customWidth="1"/>
    <col min="7427" max="7427" width="6.25" style="60" customWidth="1"/>
    <col min="7428" max="7428" width="14.5" style="60" customWidth="1"/>
    <col min="7429" max="7429" width="19.875" style="60" customWidth="1"/>
    <col min="7430" max="7430" width="12.375" style="60" customWidth="1"/>
    <col min="7431" max="7431" width="14.875" style="60" customWidth="1"/>
    <col min="7432" max="7432" width="14.25" style="60" customWidth="1"/>
    <col min="7433" max="7433" width="9" style="60" customWidth="1"/>
    <col min="7434" max="7434" width="5.625" style="60" customWidth="1"/>
    <col min="7435" max="7436" width="6.75" style="60" customWidth="1"/>
    <col min="7437" max="7437" width="12.25" style="60" customWidth="1"/>
    <col min="7438" max="7440" width="6.625" style="60" customWidth="1"/>
    <col min="7441" max="7442" width="7.25" style="60" customWidth="1"/>
    <col min="7443" max="7445" width="7" style="60" customWidth="1"/>
    <col min="7446" max="7446" width="26.25" style="60" customWidth="1"/>
    <col min="7447" max="7681" width="9" style="60" customWidth="1"/>
    <col min="7682" max="7682" width="19.25" style="60" customWidth="1"/>
    <col min="7683" max="7683" width="6.25" style="60" customWidth="1"/>
    <col min="7684" max="7684" width="14.5" style="60" customWidth="1"/>
    <col min="7685" max="7685" width="19.875" style="60" customWidth="1"/>
    <col min="7686" max="7686" width="12.375" style="60" customWidth="1"/>
    <col min="7687" max="7687" width="14.875" style="60" customWidth="1"/>
    <col min="7688" max="7688" width="14.25" style="60" customWidth="1"/>
    <col min="7689" max="7689" width="9" style="60" customWidth="1"/>
    <col min="7690" max="7690" width="5.625" style="60" customWidth="1"/>
    <col min="7691" max="7692" width="6.75" style="60" customWidth="1"/>
    <col min="7693" max="7693" width="12.25" style="60" customWidth="1"/>
    <col min="7694" max="7696" width="6.625" style="60" customWidth="1"/>
    <col min="7697" max="7698" width="7.25" style="60" customWidth="1"/>
    <col min="7699" max="7701" width="7" style="60" customWidth="1"/>
    <col min="7702" max="7702" width="26.25" style="60" customWidth="1"/>
    <col min="7703" max="7937" width="9" style="60" customWidth="1"/>
    <col min="7938" max="7938" width="19.25" style="60" customWidth="1"/>
    <col min="7939" max="7939" width="6.25" style="60" customWidth="1"/>
    <col min="7940" max="7940" width="14.5" style="60" customWidth="1"/>
    <col min="7941" max="7941" width="19.875" style="60" customWidth="1"/>
    <col min="7942" max="7942" width="12.375" style="60" customWidth="1"/>
    <col min="7943" max="7943" width="14.875" style="60" customWidth="1"/>
    <col min="7944" max="7944" width="14.25" style="60" customWidth="1"/>
    <col min="7945" max="7945" width="9" style="60" customWidth="1"/>
    <col min="7946" max="7946" width="5.625" style="60" customWidth="1"/>
    <col min="7947" max="7948" width="6.75" style="60" customWidth="1"/>
    <col min="7949" max="7949" width="12.25" style="60" customWidth="1"/>
    <col min="7950" max="7952" width="6.625" style="60" customWidth="1"/>
    <col min="7953" max="7954" width="7.25" style="60" customWidth="1"/>
    <col min="7955" max="7957" width="7" style="60" customWidth="1"/>
    <col min="7958" max="7958" width="26.25" style="60" customWidth="1"/>
    <col min="7959" max="8193" width="9" style="60" customWidth="1"/>
    <col min="8194" max="8194" width="19.25" style="60" customWidth="1"/>
    <col min="8195" max="8195" width="6.25" style="60" customWidth="1"/>
    <col min="8196" max="8196" width="14.5" style="60" customWidth="1"/>
    <col min="8197" max="8197" width="19.875" style="60" customWidth="1"/>
    <col min="8198" max="8198" width="12.375" style="60" customWidth="1"/>
    <col min="8199" max="8199" width="14.875" style="60" customWidth="1"/>
    <col min="8200" max="8200" width="14.25" style="60" customWidth="1"/>
    <col min="8201" max="8201" width="9" style="60" customWidth="1"/>
    <col min="8202" max="8202" width="5.625" style="60" customWidth="1"/>
    <col min="8203" max="8204" width="6.75" style="60" customWidth="1"/>
    <col min="8205" max="8205" width="12.25" style="60" customWidth="1"/>
    <col min="8206" max="8208" width="6.625" style="60" customWidth="1"/>
    <col min="8209" max="8210" width="7.25" style="60" customWidth="1"/>
    <col min="8211" max="8213" width="7" style="60" customWidth="1"/>
    <col min="8214" max="8214" width="26.25" style="60" customWidth="1"/>
    <col min="8215" max="8449" width="9" style="60" customWidth="1"/>
    <col min="8450" max="8450" width="19.25" style="60" customWidth="1"/>
    <col min="8451" max="8451" width="6.25" style="60" customWidth="1"/>
    <col min="8452" max="8452" width="14.5" style="60" customWidth="1"/>
    <col min="8453" max="8453" width="19.875" style="60" customWidth="1"/>
    <col min="8454" max="8454" width="12.375" style="60" customWidth="1"/>
    <col min="8455" max="8455" width="14.875" style="60" customWidth="1"/>
    <col min="8456" max="8456" width="14.25" style="60" customWidth="1"/>
    <col min="8457" max="8457" width="9" style="60" customWidth="1"/>
    <col min="8458" max="8458" width="5.625" style="60" customWidth="1"/>
    <col min="8459" max="8460" width="6.75" style="60" customWidth="1"/>
    <col min="8461" max="8461" width="12.25" style="60" customWidth="1"/>
    <col min="8462" max="8464" width="6.625" style="60" customWidth="1"/>
    <col min="8465" max="8466" width="7.25" style="60" customWidth="1"/>
    <col min="8467" max="8469" width="7" style="60" customWidth="1"/>
    <col min="8470" max="8470" width="26.25" style="60" customWidth="1"/>
    <col min="8471" max="8705" width="9" style="60" customWidth="1"/>
    <col min="8706" max="8706" width="19.25" style="60" customWidth="1"/>
    <col min="8707" max="8707" width="6.25" style="60" customWidth="1"/>
    <col min="8708" max="8708" width="14.5" style="60" customWidth="1"/>
    <col min="8709" max="8709" width="19.875" style="60" customWidth="1"/>
    <col min="8710" max="8710" width="12.375" style="60" customWidth="1"/>
    <col min="8711" max="8711" width="14.875" style="60" customWidth="1"/>
    <col min="8712" max="8712" width="14.25" style="60" customWidth="1"/>
    <col min="8713" max="8713" width="9" style="60" customWidth="1"/>
    <col min="8714" max="8714" width="5.625" style="60" customWidth="1"/>
    <col min="8715" max="8716" width="6.75" style="60" customWidth="1"/>
    <col min="8717" max="8717" width="12.25" style="60" customWidth="1"/>
    <col min="8718" max="8720" width="6.625" style="60" customWidth="1"/>
    <col min="8721" max="8722" width="7.25" style="60" customWidth="1"/>
    <col min="8723" max="8725" width="7" style="60" customWidth="1"/>
    <col min="8726" max="8726" width="26.25" style="60" customWidth="1"/>
    <col min="8727" max="8961" width="9" style="60" customWidth="1"/>
    <col min="8962" max="8962" width="19.25" style="60" customWidth="1"/>
    <col min="8963" max="8963" width="6.25" style="60" customWidth="1"/>
    <col min="8964" max="8964" width="14.5" style="60" customWidth="1"/>
    <col min="8965" max="8965" width="19.875" style="60" customWidth="1"/>
    <col min="8966" max="8966" width="12.375" style="60" customWidth="1"/>
    <col min="8967" max="8967" width="14.875" style="60" customWidth="1"/>
    <col min="8968" max="8968" width="14.25" style="60" customWidth="1"/>
    <col min="8969" max="8969" width="9" style="60" customWidth="1"/>
    <col min="8970" max="8970" width="5.625" style="60" customWidth="1"/>
    <col min="8971" max="8972" width="6.75" style="60" customWidth="1"/>
    <col min="8973" max="8973" width="12.25" style="60" customWidth="1"/>
    <col min="8974" max="8976" width="6.625" style="60" customWidth="1"/>
    <col min="8977" max="8978" width="7.25" style="60" customWidth="1"/>
    <col min="8979" max="8981" width="7" style="60" customWidth="1"/>
    <col min="8982" max="8982" width="26.25" style="60" customWidth="1"/>
    <col min="8983" max="9217" width="9" style="60" customWidth="1"/>
    <col min="9218" max="9218" width="19.25" style="60" customWidth="1"/>
    <col min="9219" max="9219" width="6.25" style="60" customWidth="1"/>
    <col min="9220" max="9220" width="14.5" style="60" customWidth="1"/>
    <col min="9221" max="9221" width="19.875" style="60" customWidth="1"/>
    <col min="9222" max="9222" width="12.375" style="60" customWidth="1"/>
    <col min="9223" max="9223" width="14.875" style="60" customWidth="1"/>
    <col min="9224" max="9224" width="14.25" style="60" customWidth="1"/>
    <col min="9225" max="9225" width="9" style="60" customWidth="1"/>
    <col min="9226" max="9226" width="5.625" style="60" customWidth="1"/>
    <col min="9227" max="9228" width="6.75" style="60" customWidth="1"/>
    <col min="9229" max="9229" width="12.25" style="60" customWidth="1"/>
    <col min="9230" max="9232" width="6.625" style="60" customWidth="1"/>
    <col min="9233" max="9234" width="7.25" style="60" customWidth="1"/>
    <col min="9235" max="9237" width="7" style="60" customWidth="1"/>
    <col min="9238" max="9238" width="26.25" style="60" customWidth="1"/>
    <col min="9239" max="9473" width="9" style="60" customWidth="1"/>
    <col min="9474" max="9474" width="19.25" style="60" customWidth="1"/>
    <col min="9475" max="9475" width="6.25" style="60" customWidth="1"/>
    <col min="9476" max="9476" width="14.5" style="60" customWidth="1"/>
    <col min="9477" max="9477" width="19.875" style="60" customWidth="1"/>
    <col min="9478" max="9478" width="12.375" style="60" customWidth="1"/>
    <col min="9479" max="9479" width="14.875" style="60" customWidth="1"/>
    <col min="9480" max="9480" width="14.25" style="60" customWidth="1"/>
    <col min="9481" max="9481" width="9" style="60" customWidth="1"/>
    <col min="9482" max="9482" width="5.625" style="60" customWidth="1"/>
    <col min="9483" max="9484" width="6.75" style="60" customWidth="1"/>
    <col min="9485" max="9485" width="12.25" style="60" customWidth="1"/>
    <col min="9486" max="9488" width="6.625" style="60" customWidth="1"/>
    <col min="9489" max="9490" width="7.25" style="60" customWidth="1"/>
    <col min="9491" max="9493" width="7" style="60" customWidth="1"/>
    <col min="9494" max="9494" width="26.25" style="60" customWidth="1"/>
    <col min="9495" max="9729" width="9" style="60" customWidth="1"/>
    <col min="9730" max="9730" width="19.25" style="60" customWidth="1"/>
    <col min="9731" max="9731" width="6.25" style="60" customWidth="1"/>
    <col min="9732" max="9732" width="14.5" style="60" customWidth="1"/>
    <col min="9733" max="9733" width="19.875" style="60" customWidth="1"/>
    <col min="9734" max="9734" width="12.375" style="60" customWidth="1"/>
    <col min="9735" max="9735" width="14.875" style="60" customWidth="1"/>
    <col min="9736" max="9736" width="14.25" style="60" customWidth="1"/>
    <col min="9737" max="9737" width="9" style="60" customWidth="1"/>
    <col min="9738" max="9738" width="5.625" style="60" customWidth="1"/>
    <col min="9739" max="9740" width="6.75" style="60" customWidth="1"/>
    <col min="9741" max="9741" width="12.25" style="60" customWidth="1"/>
    <col min="9742" max="9744" width="6.625" style="60" customWidth="1"/>
    <col min="9745" max="9746" width="7.25" style="60" customWidth="1"/>
    <col min="9747" max="9749" width="7" style="60" customWidth="1"/>
    <col min="9750" max="9750" width="26.25" style="60" customWidth="1"/>
    <col min="9751" max="9985" width="9" style="60" customWidth="1"/>
    <col min="9986" max="9986" width="19.25" style="60" customWidth="1"/>
    <col min="9987" max="9987" width="6.25" style="60" customWidth="1"/>
    <col min="9988" max="9988" width="14.5" style="60" customWidth="1"/>
    <col min="9989" max="9989" width="19.875" style="60" customWidth="1"/>
    <col min="9990" max="9990" width="12.375" style="60" customWidth="1"/>
    <col min="9991" max="9991" width="14.875" style="60" customWidth="1"/>
    <col min="9992" max="9992" width="14.25" style="60" customWidth="1"/>
    <col min="9993" max="9993" width="9" style="60" customWidth="1"/>
    <col min="9994" max="9994" width="5.625" style="60" customWidth="1"/>
    <col min="9995" max="9996" width="6.75" style="60" customWidth="1"/>
    <col min="9997" max="9997" width="12.25" style="60" customWidth="1"/>
    <col min="9998" max="10000" width="6.625" style="60" customWidth="1"/>
    <col min="10001" max="10002" width="7.25" style="60" customWidth="1"/>
    <col min="10003" max="10005" width="7" style="60" customWidth="1"/>
    <col min="10006" max="10006" width="26.25" style="60" customWidth="1"/>
    <col min="10007" max="10241" width="9" style="60" customWidth="1"/>
    <col min="10242" max="10242" width="19.25" style="60" customWidth="1"/>
    <col min="10243" max="10243" width="6.25" style="60" customWidth="1"/>
    <col min="10244" max="10244" width="14.5" style="60" customWidth="1"/>
    <col min="10245" max="10245" width="19.875" style="60" customWidth="1"/>
    <col min="10246" max="10246" width="12.375" style="60" customWidth="1"/>
    <col min="10247" max="10247" width="14.875" style="60" customWidth="1"/>
    <col min="10248" max="10248" width="14.25" style="60" customWidth="1"/>
    <col min="10249" max="10249" width="9" style="60" customWidth="1"/>
    <col min="10250" max="10250" width="5.625" style="60" customWidth="1"/>
    <col min="10251" max="10252" width="6.75" style="60" customWidth="1"/>
    <col min="10253" max="10253" width="12.25" style="60" customWidth="1"/>
    <col min="10254" max="10256" width="6.625" style="60" customWidth="1"/>
    <col min="10257" max="10258" width="7.25" style="60" customWidth="1"/>
    <col min="10259" max="10261" width="7" style="60" customWidth="1"/>
    <col min="10262" max="10262" width="26.25" style="60" customWidth="1"/>
    <col min="10263" max="10497" width="9" style="60" customWidth="1"/>
    <col min="10498" max="10498" width="19.25" style="60" customWidth="1"/>
    <col min="10499" max="10499" width="6.25" style="60" customWidth="1"/>
    <col min="10500" max="10500" width="14.5" style="60" customWidth="1"/>
    <col min="10501" max="10501" width="19.875" style="60" customWidth="1"/>
    <col min="10502" max="10502" width="12.375" style="60" customWidth="1"/>
    <col min="10503" max="10503" width="14.875" style="60" customWidth="1"/>
    <col min="10504" max="10504" width="14.25" style="60" customWidth="1"/>
    <col min="10505" max="10505" width="9" style="60" customWidth="1"/>
    <col min="10506" max="10506" width="5.625" style="60" customWidth="1"/>
    <col min="10507" max="10508" width="6.75" style="60" customWidth="1"/>
    <col min="10509" max="10509" width="12.25" style="60" customWidth="1"/>
    <col min="10510" max="10512" width="6.625" style="60" customWidth="1"/>
    <col min="10513" max="10514" width="7.25" style="60" customWidth="1"/>
    <col min="10515" max="10517" width="7" style="60" customWidth="1"/>
    <col min="10518" max="10518" width="26.25" style="60" customWidth="1"/>
    <col min="10519" max="10753" width="9" style="60" customWidth="1"/>
    <col min="10754" max="10754" width="19.25" style="60" customWidth="1"/>
    <col min="10755" max="10755" width="6.25" style="60" customWidth="1"/>
    <col min="10756" max="10756" width="14.5" style="60" customWidth="1"/>
    <col min="10757" max="10757" width="19.875" style="60" customWidth="1"/>
    <col min="10758" max="10758" width="12.375" style="60" customWidth="1"/>
    <col min="10759" max="10759" width="14.875" style="60" customWidth="1"/>
    <col min="10760" max="10760" width="14.25" style="60" customWidth="1"/>
    <col min="10761" max="10761" width="9" style="60" customWidth="1"/>
    <col min="10762" max="10762" width="5.625" style="60" customWidth="1"/>
    <col min="10763" max="10764" width="6.75" style="60" customWidth="1"/>
    <col min="10765" max="10765" width="12.25" style="60" customWidth="1"/>
    <col min="10766" max="10768" width="6.625" style="60" customWidth="1"/>
    <col min="10769" max="10770" width="7.25" style="60" customWidth="1"/>
    <col min="10771" max="10773" width="7" style="60" customWidth="1"/>
    <col min="10774" max="10774" width="26.25" style="60" customWidth="1"/>
    <col min="10775" max="11009" width="9" style="60" customWidth="1"/>
    <col min="11010" max="11010" width="19.25" style="60" customWidth="1"/>
    <col min="11011" max="11011" width="6.25" style="60" customWidth="1"/>
    <col min="11012" max="11012" width="14.5" style="60" customWidth="1"/>
    <col min="11013" max="11013" width="19.875" style="60" customWidth="1"/>
    <col min="11014" max="11014" width="12.375" style="60" customWidth="1"/>
    <col min="11015" max="11015" width="14.875" style="60" customWidth="1"/>
    <col min="11016" max="11016" width="14.25" style="60" customWidth="1"/>
    <col min="11017" max="11017" width="9" style="60" customWidth="1"/>
    <col min="11018" max="11018" width="5.625" style="60" customWidth="1"/>
    <col min="11019" max="11020" width="6.75" style="60" customWidth="1"/>
    <col min="11021" max="11021" width="12.25" style="60" customWidth="1"/>
    <col min="11022" max="11024" width="6.625" style="60" customWidth="1"/>
    <col min="11025" max="11026" width="7.25" style="60" customWidth="1"/>
    <col min="11027" max="11029" width="7" style="60" customWidth="1"/>
    <col min="11030" max="11030" width="26.25" style="60" customWidth="1"/>
    <col min="11031" max="11265" width="9" style="60" customWidth="1"/>
    <col min="11266" max="11266" width="19.25" style="60" customWidth="1"/>
    <col min="11267" max="11267" width="6.25" style="60" customWidth="1"/>
    <col min="11268" max="11268" width="14.5" style="60" customWidth="1"/>
    <col min="11269" max="11269" width="19.875" style="60" customWidth="1"/>
    <col min="11270" max="11270" width="12.375" style="60" customWidth="1"/>
    <col min="11271" max="11271" width="14.875" style="60" customWidth="1"/>
    <col min="11272" max="11272" width="14.25" style="60" customWidth="1"/>
    <col min="11273" max="11273" width="9" style="60" customWidth="1"/>
    <col min="11274" max="11274" width="5.625" style="60" customWidth="1"/>
    <col min="11275" max="11276" width="6.75" style="60" customWidth="1"/>
    <col min="11277" max="11277" width="12.25" style="60" customWidth="1"/>
    <col min="11278" max="11280" width="6.625" style="60" customWidth="1"/>
    <col min="11281" max="11282" width="7.25" style="60" customWidth="1"/>
    <col min="11283" max="11285" width="7" style="60" customWidth="1"/>
    <col min="11286" max="11286" width="26.25" style="60" customWidth="1"/>
    <col min="11287" max="11521" width="9" style="60" customWidth="1"/>
    <col min="11522" max="11522" width="19.25" style="60" customWidth="1"/>
    <col min="11523" max="11523" width="6.25" style="60" customWidth="1"/>
    <col min="11524" max="11524" width="14.5" style="60" customWidth="1"/>
    <col min="11525" max="11525" width="19.875" style="60" customWidth="1"/>
    <col min="11526" max="11526" width="12.375" style="60" customWidth="1"/>
    <col min="11527" max="11527" width="14.875" style="60" customWidth="1"/>
    <col min="11528" max="11528" width="14.25" style="60" customWidth="1"/>
    <col min="11529" max="11529" width="9" style="60" customWidth="1"/>
    <col min="11530" max="11530" width="5.625" style="60" customWidth="1"/>
    <col min="11531" max="11532" width="6.75" style="60" customWidth="1"/>
    <col min="11533" max="11533" width="12.25" style="60" customWidth="1"/>
    <col min="11534" max="11536" width="6.625" style="60" customWidth="1"/>
    <col min="11537" max="11538" width="7.25" style="60" customWidth="1"/>
    <col min="11539" max="11541" width="7" style="60" customWidth="1"/>
    <col min="11542" max="11542" width="26.25" style="60" customWidth="1"/>
    <col min="11543" max="11777" width="9" style="60" customWidth="1"/>
    <col min="11778" max="11778" width="19.25" style="60" customWidth="1"/>
    <col min="11779" max="11779" width="6.25" style="60" customWidth="1"/>
    <col min="11780" max="11780" width="14.5" style="60" customWidth="1"/>
    <col min="11781" max="11781" width="19.875" style="60" customWidth="1"/>
    <col min="11782" max="11782" width="12.375" style="60" customWidth="1"/>
    <col min="11783" max="11783" width="14.875" style="60" customWidth="1"/>
    <col min="11784" max="11784" width="14.25" style="60" customWidth="1"/>
    <col min="11785" max="11785" width="9" style="60" customWidth="1"/>
    <col min="11786" max="11786" width="5.625" style="60" customWidth="1"/>
    <col min="11787" max="11788" width="6.75" style="60" customWidth="1"/>
    <col min="11789" max="11789" width="12.25" style="60" customWidth="1"/>
    <col min="11790" max="11792" width="6.625" style="60" customWidth="1"/>
    <col min="11793" max="11794" width="7.25" style="60" customWidth="1"/>
    <col min="11795" max="11797" width="7" style="60" customWidth="1"/>
    <col min="11798" max="11798" width="26.25" style="60" customWidth="1"/>
    <col min="11799" max="12033" width="9" style="60" customWidth="1"/>
    <col min="12034" max="12034" width="19.25" style="60" customWidth="1"/>
    <col min="12035" max="12035" width="6.25" style="60" customWidth="1"/>
    <col min="12036" max="12036" width="14.5" style="60" customWidth="1"/>
    <col min="12037" max="12037" width="19.875" style="60" customWidth="1"/>
    <col min="12038" max="12038" width="12.375" style="60" customWidth="1"/>
    <col min="12039" max="12039" width="14.875" style="60" customWidth="1"/>
    <col min="12040" max="12040" width="14.25" style="60" customWidth="1"/>
    <col min="12041" max="12041" width="9" style="60" customWidth="1"/>
    <col min="12042" max="12042" width="5.625" style="60" customWidth="1"/>
    <col min="12043" max="12044" width="6.75" style="60" customWidth="1"/>
    <col min="12045" max="12045" width="12.25" style="60" customWidth="1"/>
    <col min="12046" max="12048" width="6.625" style="60" customWidth="1"/>
    <col min="12049" max="12050" width="7.25" style="60" customWidth="1"/>
    <col min="12051" max="12053" width="7" style="60" customWidth="1"/>
    <col min="12054" max="12054" width="26.25" style="60" customWidth="1"/>
    <col min="12055" max="12289" width="9" style="60" customWidth="1"/>
    <col min="12290" max="12290" width="19.25" style="60" customWidth="1"/>
    <col min="12291" max="12291" width="6.25" style="60" customWidth="1"/>
    <col min="12292" max="12292" width="14.5" style="60" customWidth="1"/>
    <col min="12293" max="12293" width="19.875" style="60" customWidth="1"/>
    <col min="12294" max="12294" width="12.375" style="60" customWidth="1"/>
    <col min="12295" max="12295" width="14.875" style="60" customWidth="1"/>
    <col min="12296" max="12296" width="14.25" style="60" customWidth="1"/>
    <col min="12297" max="12297" width="9" style="60" customWidth="1"/>
    <col min="12298" max="12298" width="5.625" style="60" customWidth="1"/>
    <col min="12299" max="12300" width="6.75" style="60" customWidth="1"/>
    <col min="12301" max="12301" width="12.25" style="60" customWidth="1"/>
    <col min="12302" max="12304" width="6.625" style="60" customWidth="1"/>
    <col min="12305" max="12306" width="7.25" style="60" customWidth="1"/>
    <col min="12307" max="12309" width="7" style="60" customWidth="1"/>
    <col min="12310" max="12310" width="26.25" style="60" customWidth="1"/>
    <col min="12311" max="12545" width="9" style="60" customWidth="1"/>
    <col min="12546" max="12546" width="19.25" style="60" customWidth="1"/>
    <col min="12547" max="12547" width="6.25" style="60" customWidth="1"/>
    <col min="12548" max="12548" width="14.5" style="60" customWidth="1"/>
    <col min="12549" max="12549" width="19.875" style="60" customWidth="1"/>
    <col min="12550" max="12550" width="12.375" style="60" customWidth="1"/>
    <col min="12551" max="12551" width="14.875" style="60" customWidth="1"/>
    <col min="12552" max="12552" width="14.25" style="60" customWidth="1"/>
    <col min="12553" max="12553" width="9" style="60" customWidth="1"/>
    <col min="12554" max="12554" width="5.625" style="60" customWidth="1"/>
    <col min="12555" max="12556" width="6.75" style="60" customWidth="1"/>
    <col min="12557" max="12557" width="12.25" style="60" customWidth="1"/>
    <col min="12558" max="12560" width="6.625" style="60" customWidth="1"/>
    <col min="12561" max="12562" width="7.25" style="60" customWidth="1"/>
    <col min="12563" max="12565" width="7" style="60" customWidth="1"/>
    <col min="12566" max="12566" width="26.25" style="60" customWidth="1"/>
    <col min="12567" max="12801" width="9" style="60" customWidth="1"/>
    <col min="12802" max="12802" width="19.25" style="60" customWidth="1"/>
    <col min="12803" max="12803" width="6.25" style="60" customWidth="1"/>
    <col min="12804" max="12804" width="14.5" style="60" customWidth="1"/>
    <col min="12805" max="12805" width="19.875" style="60" customWidth="1"/>
    <col min="12806" max="12806" width="12.375" style="60" customWidth="1"/>
    <col min="12807" max="12807" width="14.875" style="60" customWidth="1"/>
    <col min="12808" max="12808" width="14.25" style="60" customWidth="1"/>
    <col min="12809" max="12809" width="9" style="60" customWidth="1"/>
    <col min="12810" max="12810" width="5.625" style="60" customWidth="1"/>
    <col min="12811" max="12812" width="6.75" style="60" customWidth="1"/>
    <col min="12813" max="12813" width="12.25" style="60" customWidth="1"/>
    <col min="12814" max="12816" width="6.625" style="60" customWidth="1"/>
    <col min="12817" max="12818" width="7.25" style="60" customWidth="1"/>
    <col min="12819" max="12821" width="7" style="60" customWidth="1"/>
    <col min="12822" max="12822" width="26.25" style="60" customWidth="1"/>
    <col min="12823" max="13057" width="9" style="60" customWidth="1"/>
    <col min="13058" max="13058" width="19.25" style="60" customWidth="1"/>
    <col min="13059" max="13059" width="6.25" style="60" customWidth="1"/>
    <col min="13060" max="13060" width="14.5" style="60" customWidth="1"/>
    <col min="13061" max="13061" width="19.875" style="60" customWidth="1"/>
    <col min="13062" max="13062" width="12.375" style="60" customWidth="1"/>
    <col min="13063" max="13063" width="14.875" style="60" customWidth="1"/>
    <col min="13064" max="13064" width="14.25" style="60" customWidth="1"/>
    <col min="13065" max="13065" width="9" style="60" customWidth="1"/>
    <col min="13066" max="13066" width="5.625" style="60" customWidth="1"/>
    <col min="13067" max="13068" width="6.75" style="60" customWidth="1"/>
    <col min="13069" max="13069" width="12.25" style="60" customWidth="1"/>
    <col min="13070" max="13072" width="6.625" style="60" customWidth="1"/>
    <col min="13073" max="13074" width="7.25" style="60" customWidth="1"/>
    <col min="13075" max="13077" width="7" style="60" customWidth="1"/>
    <col min="13078" max="13078" width="26.25" style="60" customWidth="1"/>
    <col min="13079" max="13313" width="9" style="60" customWidth="1"/>
    <col min="13314" max="13314" width="19.25" style="60" customWidth="1"/>
    <col min="13315" max="13315" width="6.25" style="60" customWidth="1"/>
    <col min="13316" max="13316" width="14.5" style="60" customWidth="1"/>
    <col min="13317" max="13317" width="19.875" style="60" customWidth="1"/>
    <col min="13318" max="13318" width="12.375" style="60" customWidth="1"/>
    <col min="13319" max="13319" width="14.875" style="60" customWidth="1"/>
    <col min="13320" max="13320" width="14.25" style="60" customWidth="1"/>
    <col min="13321" max="13321" width="9" style="60" customWidth="1"/>
    <col min="13322" max="13322" width="5.625" style="60" customWidth="1"/>
    <col min="13323" max="13324" width="6.75" style="60" customWidth="1"/>
    <col min="13325" max="13325" width="12.25" style="60" customWidth="1"/>
    <col min="13326" max="13328" width="6.625" style="60" customWidth="1"/>
    <col min="13329" max="13330" width="7.25" style="60" customWidth="1"/>
    <col min="13331" max="13333" width="7" style="60" customWidth="1"/>
    <col min="13334" max="13334" width="26.25" style="60" customWidth="1"/>
    <col min="13335" max="13569" width="9" style="60" customWidth="1"/>
    <col min="13570" max="13570" width="19.25" style="60" customWidth="1"/>
    <col min="13571" max="13571" width="6.25" style="60" customWidth="1"/>
    <col min="13572" max="13572" width="14.5" style="60" customWidth="1"/>
    <col min="13573" max="13573" width="19.875" style="60" customWidth="1"/>
    <col min="13574" max="13574" width="12.375" style="60" customWidth="1"/>
    <col min="13575" max="13575" width="14.875" style="60" customWidth="1"/>
    <col min="13576" max="13576" width="14.25" style="60" customWidth="1"/>
    <col min="13577" max="13577" width="9" style="60" customWidth="1"/>
    <col min="13578" max="13578" width="5.625" style="60" customWidth="1"/>
    <col min="13579" max="13580" width="6.75" style="60" customWidth="1"/>
    <col min="13581" max="13581" width="12.25" style="60" customWidth="1"/>
    <col min="13582" max="13584" width="6.625" style="60" customWidth="1"/>
    <col min="13585" max="13586" width="7.25" style="60" customWidth="1"/>
    <col min="13587" max="13589" width="7" style="60" customWidth="1"/>
    <col min="13590" max="13590" width="26.25" style="60" customWidth="1"/>
    <col min="13591" max="13825" width="9" style="60" customWidth="1"/>
    <col min="13826" max="13826" width="19.25" style="60" customWidth="1"/>
    <col min="13827" max="13827" width="6.25" style="60" customWidth="1"/>
    <col min="13828" max="13828" width="14.5" style="60" customWidth="1"/>
    <col min="13829" max="13829" width="19.875" style="60" customWidth="1"/>
    <col min="13830" max="13830" width="12.375" style="60" customWidth="1"/>
    <col min="13831" max="13831" width="14.875" style="60" customWidth="1"/>
    <col min="13832" max="13832" width="14.25" style="60" customWidth="1"/>
    <col min="13833" max="13833" width="9" style="60" customWidth="1"/>
    <col min="13834" max="13834" width="5.625" style="60" customWidth="1"/>
    <col min="13835" max="13836" width="6.75" style="60" customWidth="1"/>
    <col min="13837" max="13837" width="12.25" style="60" customWidth="1"/>
    <col min="13838" max="13840" width="6.625" style="60" customWidth="1"/>
    <col min="13841" max="13842" width="7.25" style="60" customWidth="1"/>
    <col min="13843" max="13845" width="7" style="60" customWidth="1"/>
    <col min="13846" max="13846" width="26.25" style="60" customWidth="1"/>
    <col min="13847" max="14081" width="9" style="60" customWidth="1"/>
    <col min="14082" max="14082" width="19.25" style="60" customWidth="1"/>
    <col min="14083" max="14083" width="6.25" style="60" customWidth="1"/>
    <col min="14084" max="14084" width="14.5" style="60" customWidth="1"/>
    <col min="14085" max="14085" width="19.875" style="60" customWidth="1"/>
    <col min="14086" max="14086" width="12.375" style="60" customWidth="1"/>
    <col min="14087" max="14087" width="14.875" style="60" customWidth="1"/>
    <col min="14088" max="14088" width="14.25" style="60" customWidth="1"/>
    <col min="14089" max="14089" width="9" style="60" customWidth="1"/>
    <col min="14090" max="14090" width="5.625" style="60" customWidth="1"/>
    <col min="14091" max="14092" width="6.75" style="60" customWidth="1"/>
    <col min="14093" max="14093" width="12.25" style="60" customWidth="1"/>
    <col min="14094" max="14096" width="6.625" style="60" customWidth="1"/>
    <col min="14097" max="14098" width="7.25" style="60" customWidth="1"/>
    <col min="14099" max="14101" width="7" style="60" customWidth="1"/>
    <col min="14102" max="14102" width="26.25" style="60" customWidth="1"/>
    <col min="14103" max="14337" width="9" style="60" customWidth="1"/>
    <col min="14338" max="14338" width="19.25" style="60" customWidth="1"/>
    <col min="14339" max="14339" width="6.25" style="60" customWidth="1"/>
    <col min="14340" max="14340" width="14.5" style="60" customWidth="1"/>
    <col min="14341" max="14341" width="19.875" style="60" customWidth="1"/>
    <col min="14342" max="14342" width="12.375" style="60" customWidth="1"/>
    <col min="14343" max="14343" width="14.875" style="60" customWidth="1"/>
    <col min="14344" max="14344" width="14.25" style="60" customWidth="1"/>
    <col min="14345" max="14345" width="9" style="60" customWidth="1"/>
    <col min="14346" max="14346" width="5.625" style="60" customWidth="1"/>
    <col min="14347" max="14348" width="6.75" style="60" customWidth="1"/>
    <col min="14349" max="14349" width="12.25" style="60" customWidth="1"/>
    <col min="14350" max="14352" width="6.625" style="60" customWidth="1"/>
    <col min="14353" max="14354" width="7.25" style="60" customWidth="1"/>
    <col min="14355" max="14357" width="7" style="60" customWidth="1"/>
    <col min="14358" max="14358" width="26.25" style="60" customWidth="1"/>
    <col min="14359" max="14593" width="9" style="60" customWidth="1"/>
    <col min="14594" max="14594" width="19.25" style="60" customWidth="1"/>
    <col min="14595" max="14595" width="6.25" style="60" customWidth="1"/>
    <col min="14596" max="14596" width="14.5" style="60" customWidth="1"/>
    <col min="14597" max="14597" width="19.875" style="60" customWidth="1"/>
    <col min="14598" max="14598" width="12.375" style="60" customWidth="1"/>
    <col min="14599" max="14599" width="14.875" style="60" customWidth="1"/>
    <col min="14600" max="14600" width="14.25" style="60" customWidth="1"/>
    <col min="14601" max="14601" width="9" style="60" customWidth="1"/>
    <col min="14602" max="14602" width="5.625" style="60" customWidth="1"/>
    <col min="14603" max="14604" width="6.75" style="60" customWidth="1"/>
    <col min="14605" max="14605" width="12.25" style="60" customWidth="1"/>
    <col min="14606" max="14608" width="6.625" style="60" customWidth="1"/>
    <col min="14609" max="14610" width="7.25" style="60" customWidth="1"/>
    <col min="14611" max="14613" width="7" style="60" customWidth="1"/>
    <col min="14614" max="14614" width="26.25" style="60" customWidth="1"/>
    <col min="14615" max="14849" width="9" style="60" customWidth="1"/>
    <col min="14850" max="14850" width="19.25" style="60" customWidth="1"/>
    <col min="14851" max="14851" width="6.25" style="60" customWidth="1"/>
    <col min="14852" max="14852" width="14.5" style="60" customWidth="1"/>
    <col min="14853" max="14853" width="19.875" style="60" customWidth="1"/>
    <col min="14854" max="14854" width="12.375" style="60" customWidth="1"/>
    <col min="14855" max="14855" width="14.875" style="60" customWidth="1"/>
    <col min="14856" max="14856" width="14.25" style="60" customWidth="1"/>
    <col min="14857" max="14857" width="9" style="60" customWidth="1"/>
    <col min="14858" max="14858" width="5.625" style="60" customWidth="1"/>
    <col min="14859" max="14860" width="6.75" style="60" customWidth="1"/>
    <col min="14861" max="14861" width="12.25" style="60" customWidth="1"/>
    <col min="14862" max="14864" width="6.625" style="60" customWidth="1"/>
    <col min="14865" max="14866" width="7.25" style="60" customWidth="1"/>
    <col min="14867" max="14869" width="7" style="60" customWidth="1"/>
    <col min="14870" max="14870" width="26.25" style="60" customWidth="1"/>
    <col min="14871" max="15105" width="9" style="60" customWidth="1"/>
    <col min="15106" max="15106" width="19.25" style="60" customWidth="1"/>
    <col min="15107" max="15107" width="6.25" style="60" customWidth="1"/>
    <col min="15108" max="15108" width="14.5" style="60" customWidth="1"/>
    <col min="15109" max="15109" width="19.875" style="60" customWidth="1"/>
    <col min="15110" max="15110" width="12.375" style="60" customWidth="1"/>
    <col min="15111" max="15111" width="14.875" style="60" customWidth="1"/>
    <col min="15112" max="15112" width="14.25" style="60" customWidth="1"/>
    <col min="15113" max="15113" width="9" style="60" customWidth="1"/>
    <col min="15114" max="15114" width="5.625" style="60" customWidth="1"/>
    <col min="15115" max="15116" width="6.75" style="60" customWidth="1"/>
    <col min="15117" max="15117" width="12.25" style="60" customWidth="1"/>
    <col min="15118" max="15120" width="6.625" style="60" customWidth="1"/>
    <col min="15121" max="15122" width="7.25" style="60" customWidth="1"/>
    <col min="15123" max="15125" width="7" style="60" customWidth="1"/>
    <col min="15126" max="15126" width="26.25" style="60" customWidth="1"/>
    <col min="15127" max="15361" width="9" style="60" customWidth="1"/>
    <col min="15362" max="15362" width="19.25" style="60" customWidth="1"/>
    <col min="15363" max="15363" width="6.25" style="60" customWidth="1"/>
    <col min="15364" max="15364" width="14.5" style="60" customWidth="1"/>
    <col min="15365" max="15365" width="19.875" style="60" customWidth="1"/>
    <col min="15366" max="15366" width="12.375" style="60" customWidth="1"/>
    <col min="15367" max="15367" width="14.875" style="60" customWidth="1"/>
    <col min="15368" max="15368" width="14.25" style="60" customWidth="1"/>
    <col min="15369" max="15369" width="9" style="60" customWidth="1"/>
    <col min="15370" max="15370" width="5.625" style="60" customWidth="1"/>
    <col min="15371" max="15372" width="6.75" style="60" customWidth="1"/>
    <col min="15373" max="15373" width="12.25" style="60" customWidth="1"/>
    <col min="15374" max="15376" width="6.625" style="60" customWidth="1"/>
    <col min="15377" max="15378" width="7.25" style="60" customWidth="1"/>
    <col min="15379" max="15381" width="7" style="60" customWidth="1"/>
    <col min="15382" max="15382" width="26.25" style="60" customWidth="1"/>
    <col min="15383" max="15617" width="9" style="60" customWidth="1"/>
    <col min="15618" max="15618" width="19.25" style="60" customWidth="1"/>
    <col min="15619" max="15619" width="6.25" style="60" customWidth="1"/>
    <col min="15620" max="15620" width="14.5" style="60" customWidth="1"/>
    <col min="15621" max="15621" width="19.875" style="60" customWidth="1"/>
    <col min="15622" max="15622" width="12.375" style="60" customWidth="1"/>
    <col min="15623" max="15623" width="14.875" style="60" customWidth="1"/>
    <col min="15624" max="15624" width="14.25" style="60" customWidth="1"/>
    <col min="15625" max="15625" width="9" style="60" customWidth="1"/>
    <col min="15626" max="15626" width="5.625" style="60" customWidth="1"/>
    <col min="15627" max="15628" width="6.75" style="60" customWidth="1"/>
    <col min="15629" max="15629" width="12.25" style="60" customWidth="1"/>
    <col min="15630" max="15632" width="6.625" style="60" customWidth="1"/>
    <col min="15633" max="15634" width="7.25" style="60" customWidth="1"/>
    <col min="15635" max="15637" width="7" style="60" customWidth="1"/>
    <col min="15638" max="15638" width="26.25" style="60" customWidth="1"/>
    <col min="15639" max="15873" width="9" style="60" customWidth="1"/>
    <col min="15874" max="15874" width="19.25" style="60" customWidth="1"/>
    <col min="15875" max="15875" width="6.25" style="60" customWidth="1"/>
    <col min="15876" max="15876" width="14.5" style="60" customWidth="1"/>
    <col min="15877" max="15877" width="19.875" style="60" customWidth="1"/>
    <col min="15878" max="15878" width="12.375" style="60" customWidth="1"/>
    <col min="15879" max="15879" width="14.875" style="60" customWidth="1"/>
    <col min="15880" max="15880" width="14.25" style="60" customWidth="1"/>
    <col min="15881" max="15881" width="9" style="60" customWidth="1"/>
    <col min="15882" max="15882" width="5.625" style="60" customWidth="1"/>
    <col min="15883" max="15884" width="6.75" style="60" customWidth="1"/>
    <col min="15885" max="15885" width="12.25" style="60" customWidth="1"/>
    <col min="15886" max="15888" width="6.625" style="60" customWidth="1"/>
    <col min="15889" max="15890" width="7.25" style="60" customWidth="1"/>
    <col min="15891" max="15893" width="7" style="60" customWidth="1"/>
    <col min="15894" max="15894" width="26.25" style="60" customWidth="1"/>
    <col min="15895" max="16129" width="9" style="60" customWidth="1"/>
    <col min="16130" max="16130" width="19.25" style="60" customWidth="1"/>
    <col min="16131" max="16131" width="6.25" style="60" customWidth="1"/>
    <col min="16132" max="16132" width="14.5" style="60" customWidth="1"/>
    <col min="16133" max="16133" width="19.875" style="60" customWidth="1"/>
    <col min="16134" max="16134" width="12.375" style="60" customWidth="1"/>
    <col min="16135" max="16135" width="14.875" style="60" customWidth="1"/>
    <col min="16136" max="16136" width="14.25" style="60" customWidth="1"/>
    <col min="16137" max="16137" width="9" style="60" customWidth="1"/>
    <col min="16138" max="16138" width="5.625" style="60" customWidth="1"/>
    <col min="16139" max="16140" width="6.75" style="60" customWidth="1"/>
    <col min="16141" max="16141" width="12.25" style="60" customWidth="1"/>
    <col min="16142" max="16144" width="6.625" style="60" customWidth="1"/>
    <col min="16145" max="16146" width="7.25" style="60" customWidth="1"/>
    <col min="16147" max="16149" width="7" style="60" customWidth="1"/>
    <col min="16150" max="16150" width="26.25" style="60" customWidth="1"/>
    <col min="16151" max="16384" width="9" style="60" customWidth="1"/>
  </cols>
  <sheetData>
    <row r="1" spans="1:23" s="132" customFormat="1" ht="23" customHeight="1">
      <c r="A1" s="238" t="s">
        <v>146</v>
      </c>
      <c r="B1" s="242"/>
      <c r="C1" s="242"/>
      <c r="D1" s="242"/>
      <c r="E1" s="242"/>
      <c r="F1" s="242"/>
      <c r="G1" s="348"/>
      <c r="H1" s="265"/>
      <c r="I1" s="242"/>
      <c r="J1" s="354"/>
      <c r="K1" s="354"/>
      <c r="L1" s="354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5"/>
    </row>
    <row r="2" spans="1:23" ht="42.75" customHeight="1">
      <c r="A2" s="337" t="s">
        <v>154</v>
      </c>
      <c r="B2" s="339" t="s">
        <v>5</v>
      </c>
      <c r="C2" s="339" t="s">
        <v>92</v>
      </c>
      <c r="D2" s="339"/>
      <c r="E2" s="339"/>
      <c r="F2" s="347" t="s">
        <v>111</v>
      </c>
      <c r="G2" s="339" t="s">
        <v>94</v>
      </c>
      <c r="H2" s="350" t="s">
        <v>109</v>
      </c>
      <c r="I2" s="350" t="s">
        <v>136</v>
      </c>
      <c r="J2" s="339" t="s">
        <v>95</v>
      </c>
      <c r="K2" s="350" t="s">
        <v>137</v>
      </c>
      <c r="L2" s="350"/>
      <c r="M2" s="350" t="s">
        <v>133</v>
      </c>
      <c r="N2" s="339" t="s">
        <v>97</v>
      </c>
      <c r="O2" s="339"/>
      <c r="P2" s="339"/>
      <c r="Q2" s="339" t="s">
        <v>98</v>
      </c>
      <c r="R2" s="339"/>
      <c r="S2" s="369" t="s">
        <v>99</v>
      </c>
      <c r="T2" s="369"/>
      <c r="U2" s="369"/>
      <c r="V2" s="371" t="s">
        <v>7</v>
      </c>
    </row>
    <row r="3" spans="1:23" ht="33" customHeight="1">
      <c r="A3" s="338">
        <v>1</v>
      </c>
      <c r="B3" s="139" t="str">
        <f>'【別紙1】大会概要'!B4</f>
        <v>自転車（トラック）競技</v>
      </c>
      <c r="C3" s="139" t="s">
        <v>321</v>
      </c>
      <c r="D3" s="139"/>
      <c r="E3" s="139"/>
      <c r="F3" s="139" t="s">
        <v>320</v>
      </c>
      <c r="G3" s="139" t="s">
        <v>319</v>
      </c>
      <c r="H3" s="139" t="s">
        <v>132</v>
      </c>
      <c r="I3" s="304">
        <v>2</v>
      </c>
      <c r="J3" s="351" t="s">
        <v>130</v>
      </c>
      <c r="K3" s="355">
        <v>1000000</v>
      </c>
      <c r="L3" s="355"/>
      <c r="M3" s="360">
        <f>I3*K3</f>
        <v>2000000</v>
      </c>
      <c r="N3" s="362" t="s">
        <v>318</v>
      </c>
      <c r="O3" s="362"/>
      <c r="P3" s="362"/>
      <c r="Q3" s="139" t="s">
        <v>309</v>
      </c>
      <c r="R3" s="139"/>
      <c r="S3" s="50" t="s">
        <v>67</v>
      </c>
      <c r="T3" s="16"/>
      <c r="U3" s="16"/>
      <c r="V3" s="372" t="s">
        <v>317</v>
      </c>
    </row>
    <row r="4" spans="1:23" ht="33" customHeight="1">
      <c r="A4" s="338">
        <v>2</v>
      </c>
      <c r="B4" s="139"/>
      <c r="C4" s="139" t="s">
        <v>322</v>
      </c>
      <c r="D4" s="139"/>
      <c r="E4" s="139"/>
      <c r="F4" s="139" t="s">
        <v>132</v>
      </c>
      <c r="G4" s="139" t="s">
        <v>132</v>
      </c>
      <c r="H4" s="351" t="s">
        <v>132</v>
      </c>
      <c r="I4" s="304">
        <v>2</v>
      </c>
      <c r="J4" s="351" t="s">
        <v>130</v>
      </c>
      <c r="K4" s="355">
        <v>50000</v>
      </c>
      <c r="L4" s="355"/>
      <c r="M4" s="360">
        <f>I4*K4</f>
        <v>100000</v>
      </c>
      <c r="N4" s="362" t="s">
        <v>318</v>
      </c>
      <c r="O4" s="362"/>
      <c r="P4" s="362"/>
      <c r="Q4" s="139" t="s">
        <v>309</v>
      </c>
      <c r="R4" s="139"/>
      <c r="S4" s="50" t="s">
        <v>67</v>
      </c>
      <c r="T4" s="16"/>
      <c r="U4" s="16"/>
      <c r="V4" s="372" t="s">
        <v>317</v>
      </c>
    </row>
    <row r="5" spans="1:23" ht="33" customHeight="1">
      <c r="A5" s="338">
        <v>3</v>
      </c>
      <c r="B5" s="139"/>
      <c r="C5" s="139" t="s">
        <v>220</v>
      </c>
      <c r="D5" s="139"/>
      <c r="E5" s="139"/>
      <c r="F5" s="139" t="s">
        <v>132</v>
      </c>
      <c r="G5" s="139" t="s">
        <v>132</v>
      </c>
      <c r="H5" s="139" t="s">
        <v>132</v>
      </c>
      <c r="I5" s="304">
        <v>2</v>
      </c>
      <c r="J5" s="351" t="s">
        <v>130</v>
      </c>
      <c r="K5" s="355">
        <v>10000</v>
      </c>
      <c r="L5" s="355"/>
      <c r="M5" s="360">
        <f>I5*K5</f>
        <v>20000</v>
      </c>
      <c r="N5" s="362" t="s">
        <v>318</v>
      </c>
      <c r="O5" s="362"/>
      <c r="P5" s="362"/>
      <c r="Q5" s="139" t="s">
        <v>309</v>
      </c>
      <c r="R5" s="139"/>
      <c r="S5" s="50" t="s">
        <v>67</v>
      </c>
      <c r="T5" s="16"/>
      <c r="U5" s="16"/>
      <c r="V5" s="372" t="s">
        <v>317</v>
      </c>
    </row>
    <row r="6" spans="1:23" ht="23" customHeight="1">
      <c r="A6" s="338">
        <v>4</v>
      </c>
      <c r="B6" s="340" t="str">
        <f>'【別紙1】大会概要'!B5</f>
        <v>ソフトボール競技</v>
      </c>
      <c r="C6" s="341" t="s">
        <v>188</v>
      </c>
      <c r="D6" s="343"/>
      <c r="E6" s="345"/>
      <c r="F6" s="340"/>
      <c r="G6" s="340"/>
      <c r="H6" s="352"/>
      <c r="I6" s="353"/>
      <c r="J6" s="352"/>
      <c r="K6" s="356"/>
      <c r="L6" s="358"/>
      <c r="M6" s="361"/>
      <c r="N6" s="363"/>
      <c r="O6" s="365"/>
      <c r="P6" s="367"/>
      <c r="Q6" s="340"/>
      <c r="R6" s="340"/>
      <c r="S6" s="370"/>
      <c r="T6" s="370"/>
      <c r="U6" s="370"/>
      <c r="V6" s="373"/>
    </row>
    <row r="7" spans="1:23" ht="23" customHeight="1">
      <c r="A7" s="338">
        <v>5</v>
      </c>
      <c r="B7" s="139" t="str">
        <f>'【別紙1】大会概要'!B6</f>
        <v>トライアスロン競技</v>
      </c>
      <c r="C7" s="139" t="s">
        <v>347</v>
      </c>
      <c r="D7" s="139"/>
      <c r="E7" s="139"/>
      <c r="F7" s="139" t="s">
        <v>132</v>
      </c>
      <c r="G7" s="139" t="s">
        <v>132</v>
      </c>
      <c r="H7" s="351" t="s">
        <v>132</v>
      </c>
      <c r="I7" s="304">
        <v>2</v>
      </c>
      <c r="J7" s="351" t="s">
        <v>130</v>
      </c>
      <c r="K7" s="355">
        <v>20000</v>
      </c>
      <c r="L7" s="355"/>
      <c r="M7" s="360">
        <f t="shared" ref="M7:M20" si="0">I7*K7</f>
        <v>40000</v>
      </c>
      <c r="N7" s="16" t="s">
        <v>345</v>
      </c>
      <c r="O7" s="16"/>
      <c r="P7" s="16"/>
      <c r="Q7" s="139" t="s">
        <v>116</v>
      </c>
      <c r="R7" s="139"/>
      <c r="S7" s="50" t="s">
        <v>183</v>
      </c>
      <c r="T7" s="16"/>
      <c r="U7" s="16"/>
      <c r="V7" s="372" t="s">
        <v>168</v>
      </c>
    </row>
    <row r="8" spans="1:23" ht="23" customHeight="1">
      <c r="A8" s="338">
        <v>6</v>
      </c>
      <c r="B8" s="139"/>
      <c r="C8" s="139" t="s">
        <v>346</v>
      </c>
      <c r="D8" s="139"/>
      <c r="E8" s="139"/>
      <c r="F8" s="139" t="s">
        <v>132</v>
      </c>
      <c r="G8" s="139" t="s">
        <v>132</v>
      </c>
      <c r="H8" s="351" t="s">
        <v>132</v>
      </c>
      <c r="I8" s="304">
        <v>3</v>
      </c>
      <c r="J8" s="351" t="s">
        <v>130</v>
      </c>
      <c r="K8" s="355">
        <v>100000</v>
      </c>
      <c r="L8" s="355"/>
      <c r="M8" s="360">
        <f t="shared" si="0"/>
        <v>300000</v>
      </c>
      <c r="N8" s="16" t="s">
        <v>151</v>
      </c>
      <c r="O8" s="16"/>
      <c r="P8" s="16"/>
      <c r="Q8" s="139" t="s">
        <v>116</v>
      </c>
      <c r="R8" s="139"/>
      <c r="S8" s="50" t="s">
        <v>183</v>
      </c>
      <c r="T8" s="16"/>
      <c r="U8" s="16"/>
      <c r="V8" s="372" t="s">
        <v>168</v>
      </c>
    </row>
    <row r="9" spans="1:23" ht="23" customHeight="1">
      <c r="A9" s="338">
        <v>7</v>
      </c>
      <c r="B9" s="139"/>
      <c r="C9" s="139" t="s">
        <v>201</v>
      </c>
      <c r="D9" s="139"/>
      <c r="E9" s="139"/>
      <c r="F9" s="139" t="s">
        <v>132</v>
      </c>
      <c r="G9" s="139" t="s">
        <v>132</v>
      </c>
      <c r="H9" s="351" t="s">
        <v>132</v>
      </c>
      <c r="I9" s="304">
        <v>3</v>
      </c>
      <c r="J9" s="351" t="s">
        <v>130</v>
      </c>
      <c r="K9" s="355">
        <v>500000</v>
      </c>
      <c r="L9" s="355"/>
      <c r="M9" s="360">
        <f t="shared" si="0"/>
        <v>1500000</v>
      </c>
      <c r="N9" s="16" t="s">
        <v>151</v>
      </c>
      <c r="O9" s="16"/>
      <c r="P9" s="16"/>
      <c r="Q9" s="139" t="s">
        <v>116</v>
      </c>
      <c r="R9" s="139"/>
      <c r="S9" s="50" t="s">
        <v>183</v>
      </c>
      <c r="T9" s="16"/>
      <c r="U9" s="16"/>
      <c r="V9" s="372" t="s">
        <v>168</v>
      </c>
    </row>
    <row r="10" spans="1:23" ht="23" customHeight="1">
      <c r="A10" s="338">
        <v>8</v>
      </c>
      <c r="B10" s="139"/>
      <c r="C10" s="342" t="s">
        <v>324</v>
      </c>
      <c r="D10" s="344"/>
      <c r="E10" s="346"/>
      <c r="F10" s="139" t="s">
        <v>132</v>
      </c>
      <c r="G10" s="139" t="s">
        <v>132</v>
      </c>
      <c r="H10" s="351" t="s">
        <v>132</v>
      </c>
      <c r="I10" s="304">
        <v>1</v>
      </c>
      <c r="J10" s="351" t="s">
        <v>177</v>
      </c>
      <c r="K10" s="357">
        <v>3000</v>
      </c>
      <c r="L10" s="359"/>
      <c r="M10" s="360">
        <f t="shared" si="0"/>
        <v>3000</v>
      </c>
      <c r="N10" s="16" t="s">
        <v>151</v>
      </c>
      <c r="O10" s="16"/>
      <c r="P10" s="16"/>
      <c r="Q10" s="139" t="s">
        <v>116</v>
      </c>
      <c r="R10" s="139"/>
      <c r="S10" s="50" t="s">
        <v>183</v>
      </c>
      <c r="T10" s="16"/>
      <c r="U10" s="16"/>
      <c r="V10" s="372" t="s">
        <v>168</v>
      </c>
    </row>
    <row r="11" spans="1:23" ht="23" customHeight="1">
      <c r="A11" s="338">
        <v>9</v>
      </c>
      <c r="B11" s="139"/>
      <c r="C11" s="342" t="s">
        <v>234</v>
      </c>
      <c r="D11" s="344"/>
      <c r="E11" s="346"/>
      <c r="F11" s="139" t="s">
        <v>132</v>
      </c>
      <c r="G11" s="139" t="s">
        <v>132</v>
      </c>
      <c r="H11" s="351" t="s">
        <v>132</v>
      </c>
      <c r="I11" s="304">
        <v>2</v>
      </c>
      <c r="J11" s="351" t="s">
        <v>177</v>
      </c>
      <c r="K11" s="357">
        <v>10000</v>
      </c>
      <c r="L11" s="359"/>
      <c r="M11" s="360">
        <f t="shared" si="0"/>
        <v>20000</v>
      </c>
      <c r="N11" s="16" t="s">
        <v>151</v>
      </c>
      <c r="O11" s="16"/>
      <c r="P11" s="16"/>
      <c r="Q11" s="139" t="s">
        <v>116</v>
      </c>
      <c r="R11" s="139"/>
      <c r="S11" s="50" t="s">
        <v>183</v>
      </c>
      <c r="T11" s="16"/>
      <c r="U11" s="16"/>
      <c r="V11" s="372" t="s">
        <v>168</v>
      </c>
    </row>
    <row r="12" spans="1:23" ht="23" customHeight="1">
      <c r="A12" s="338">
        <v>10</v>
      </c>
      <c r="B12" s="139" t="str">
        <f>'【別紙1】大会概要'!B7</f>
        <v>卓球競技</v>
      </c>
      <c r="C12" s="139" t="s">
        <v>348</v>
      </c>
      <c r="D12" s="139"/>
      <c r="E12" s="139"/>
      <c r="F12" s="139" t="s">
        <v>329</v>
      </c>
      <c r="G12" s="349" t="s">
        <v>288</v>
      </c>
      <c r="H12" s="351" t="s">
        <v>118</v>
      </c>
      <c r="I12" s="304">
        <v>12</v>
      </c>
      <c r="J12" s="351" t="s">
        <v>130</v>
      </c>
      <c r="K12" s="355">
        <v>324500</v>
      </c>
      <c r="L12" s="355"/>
      <c r="M12" s="360">
        <f t="shared" si="0"/>
        <v>3894000</v>
      </c>
      <c r="N12" s="362" t="s">
        <v>90</v>
      </c>
      <c r="O12" s="362"/>
      <c r="P12" s="362"/>
      <c r="Q12" s="139" t="s">
        <v>327</v>
      </c>
      <c r="R12" s="139"/>
      <c r="S12" s="50" t="s">
        <v>325</v>
      </c>
      <c r="T12" s="16"/>
      <c r="U12" s="16"/>
      <c r="V12" s="372" t="s">
        <v>168</v>
      </c>
    </row>
    <row r="13" spans="1:23" ht="23" customHeight="1">
      <c r="A13" s="338">
        <v>11</v>
      </c>
      <c r="B13" s="139"/>
      <c r="C13" s="139" t="s">
        <v>349</v>
      </c>
      <c r="D13" s="139"/>
      <c r="E13" s="139"/>
      <c r="F13" s="139" t="s">
        <v>329</v>
      </c>
      <c r="G13" s="349" t="s">
        <v>186</v>
      </c>
      <c r="H13" s="351" t="s">
        <v>328</v>
      </c>
      <c r="I13" s="304">
        <v>280</v>
      </c>
      <c r="J13" s="351" t="s">
        <v>273</v>
      </c>
      <c r="K13" s="355">
        <v>11000</v>
      </c>
      <c r="L13" s="355"/>
      <c r="M13" s="360">
        <f t="shared" si="0"/>
        <v>3080000</v>
      </c>
      <c r="N13" s="362" t="s">
        <v>90</v>
      </c>
      <c r="O13" s="362"/>
      <c r="P13" s="362"/>
      <c r="Q13" s="139" t="s">
        <v>327</v>
      </c>
      <c r="R13" s="139"/>
      <c r="S13" s="50" t="s">
        <v>325</v>
      </c>
      <c r="T13" s="16"/>
      <c r="U13" s="16"/>
      <c r="V13" s="372" t="s">
        <v>168</v>
      </c>
    </row>
    <row r="14" spans="1:23" ht="23" customHeight="1">
      <c r="A14" s="338">
        <v>12</v>
      </c>
      <c r="B14" s="139" t="str">
        <f>'【別紙1】大会概要'!B8</f>
        <v>ライフル射撃競技(50m10mAP・BRBP)</v>
      </c>
      <c r="C14" s="139" t="s">
        <v>187</v>
      </c>
      <c r="D14" s="139"/>
      <c r="E14" s="139"/>
      <c r="F14" s="139" t="s">
        <v>36</v>
      </c>
      <c r="G14" s="139" t="s">
        <v>2</v>
      </c>
      <c r="H14" s="351" t="s">
        <v>132</v>
      </c>
      <c r="I14" s="304">
        <v>1</v>
      </c>
      <c r="J14" s="351" t="s">
        <v>130</v>
      </c>
      <c r="K14" s="355">
        <v>408496</v>
      </c>
      <c r="L14" s="355"/>
      <c r="M14" s="360">
        <f t="shared" si="0"/>
        <v>408496</v>
      </c>
      <c r="N14" s="362" t="s">
        <v>332</v>
      </c>
      <c r="O14" s="362"/>
      <c r="P14" s="362"/>
      <c r="Q14" s="139" t="s">
        <v>331</v>
      </c>
      <c r="R14" s="139"/>
      <c r="S14" s="50" t="s">
        <v>330</v>
      </c>
      <c r="T14" s="16"/>
      <c r="U14" s="16"/>
      <c r="V14" s="372" t="s">
        <v>34</v>
      </c>
    </row>
    <row r="15" spans="1:23" ht="23" customHeight="1">
      <c r="A15" s="338">
        <v>13</v>
      </c>
      <c r="B15" s="139"/>
      <c r="C15" s="139" t="s">
        <v>342</v>
      </c>
      <c r="D15" s="139"/>
      <c r="E15" s="139"/>
      <c r="F15" s="139" t="s">
        <v>36</v>
      </c>
      <c r="G15" s="139" t="s">
        <v>335</v>
      </c>
      <c r="H15" s="351" t="s">
        <v>132</v>
      </c>
      <c r="I15" s="304">
        <v>1</v>
      </c>
      <c r="J15" s="351" t="s">
        <v>130</v>
      </c>
      <c r="K15" s="355">
        <v>367609</v>
      </c>
      <c r="L15" s="355"/>
      <c r="M15" s="360">
        <f t="shared" si="0"/>
        <v>367609</v>
      </c>
      <c r="N15" s="362" t="s">
        <v>332</v>
      </c>
      <c r="O15" s="362"/>
      <c r="P15" s="362"/>
      <c r="Q15" s="139" t="s">
        <v>331</v>
      </c>
      <c r="R15" s="139"/>
      <c r="S15" s="50" t="s">
        <v>330</v>
      </c>
      <c r="T15" s="16"/>
      <c r="U15" s="16"/>
      <c r="V15" s="372" t="s">
        <v>34</v>
      </c>
    </row>
    <row r="16" spans="1:23" ht="23" customHeight="1">
      <c r="A16" s="338">
        <v>14</v>
      </c>
      <c r="B16" s="139"/>
      <c r="C16" s="139" t="s">
        <v>155</v>
      </c>
      <c r="D16" s="139"/>
      <c r="E16" s="139"/>
      <c r="F16" s="139" t="s">
        <v>36</v>
      </c>
      <c r="G16" s="139" t="s">
        <v>336</v>
      </c>
      <c r="H16" s="351" t="s">
        <v>132</v>
      </c>
      <c r="I16" s="304">
        <v>1</v>
      </c>
      <c r="J16" s="351" t="s">
        <v>130</v>
      </c>
      <c r="K16" s="355">
        <v>67914</v>
      </c>
      <c r="L16" s="355"/>
      <c r="M16" s="360">
        <f t="shared" si="0"/>
        <v>67914</v>
      </c>
      <c r="N16" s="362" t="s">
        <v>332</v>
      </c>
      <c r="O16" s="362"/>
      <c r="P16" s="362"/>
      <c r="Q16" s="139" t="s">
        <v>331</v>
      </c>
      <c r="R16" s="139"/>
      <c r="S16" s="50" t="s">
        <v>330</v>
      </c>
      <c r="T16" s="16"/>
      <c r="U16" s="16"/>
      <c r="V16" s="372" t="s">
        <v>34</v>
      </c>
    </row>
    <row r="17" spans="1:22" ht="23" customHeight="1">
      <c r="A17" s="338">
        <v>15</v>
      </c>
      <c r="B17" s="139"/>
      <c r="C17" s="342" t="s">
        <v>248</v>
      </c>
      <c r="D17" s="344"/>
      <c r="E17" s="346"/>
      <c r="F17" s="139" t="s">
        <v>36</v>
      </c>
      <c r="G17" s="139" t="s">
        <v>259</v>
      </c>
      <c r="H17" s="351" t="s">
        <v>132</v>
      </c>
      <c r="I17" s="304">
        <v>1</v>
      </c>
      <c r="J17" s="351" t="s">
        <v>130</v>
      </c>
      <c r="K17" s="357">
        <v>451946</v>
      </c>
      <c r="L17" s="359"/>
      <c r="M17" s="360">
        <f t="shared" si="0"/>
        <v>451946</v>
      </c>
      <c r="N17" s="362" t="s">
        <v>332</v>
      </c>
      <c r="O17" s="362"/>
      <c r="P17" s="362"/>
      <c r="Q17" s="139" t="s">
        <v>331</v>
      </c>
      <c r="R17" s="139"/>
      <c r="S17" s="50" t="s">
        <v>330</v>
      </c>
      <c r="T17" s="16"/>
      <c r="U17" s="16"/>
      <c r="V17" s="372" t="s">
        <v>34</v>
      </c>
    </row>
    <row r="18" spans="1:22" ht="23" customHeight="1">
      <c r="A18" s="338">
        <v>16</v>
      </c>
      <c r="B18" s="139"/>
      <c r="C18" s="342" t="s">
        <v>193</v>
      </c>
      <c r="D18" s="344"/>
      <c r="E18" s="346"/>
      <c r="F18" s="139" t="s">
        <v>36</v>
      </c>
      <c r="G18" s="139" t="s">
        <v>337</v>
      </c>
      <c r="H18" s="351" t="s">
        <v>132</v>
      </c>
      <c r="I18" s="304">
        <v>1</v>
      </c>
      <c r="J18" s="351" t="s">
        <v>130</v>
      </c>
      <c r="K18" s="357">
        <v>12700</v>
      </c>
      <c r="L18" s="359"/>
      <c r="M18" s="360">
        <f t="shared" si="0"/>
        <v>12700</v>
      </c>
      <c r="N18" s="362" t="s">
        <v>332</v>
      </c>
      <c r="O18" s="362"/>
      <c r="P18" s="362"/>
      <c r="Q18" s="139" t="s">
        <v>331</v>
      </c>
      <c r="R18" s="139"/>
      <c r="S18" s="50" t="s">
        <v>330</v>
      </c>
      <c r="T18" s="16"/>
      <c r="U18" s="16"/>
      <c r="V18" s="372" t="s">
        <v>34</v>
      </c>
    </row>
    <row r="19" spans="1:22" ht="23" customHeight="1">
      <c r="A19" s="338">
        <v>17</v>
      </c>
      <c r="B19" s="139"/>
      <c r="C19" s="342" t="s">
        <v>343</v>
      </c>
      <c r="D19" s="344"/>
      <c r="E19" s="346"/>
      <c r="F19" s="139" t="s">
        <v>340</v>
      </c>
      <c r="G19" s="139" t="s">
        <v>339</v>
      </c>
      <c r="H19" s="351" t="s">
        <v>132</v>
      </c>
      <c r="I19" s="304">
        <v>1</v>
      </c>
      <c r="J19" s="351" t="s">
        <v>130</v>
      </c>
      <c r="K19" s="357">
        <v>50820</v>
      </c>
      <c r="L19" s="359"/>
      <c r="M19" s="360">
        <f t="shared" si="0"/>
        <v>50820</v>
      </c>
      <c r="N19" s="362" t="s">
        <v>332</v>
      </c>
      <c r="O19" s="362"/>
      <c r="P19" s="362"/>
      <c r="Q19" s="139" t="s">
        <v>331</v>
      </c>
      <c r="R19" s="139"/>
      <c r="S19" s="50" t="s">
        <v>330</v>
      </c>
      <c r="T19" s="16"/>
      <c r="U19" s="16"/>
      <c r="V19" s="372" t="s">
        <v>34</v>
      </c>
    </row>
    <row r="20" spans="1:22" ht="23" customHeight="1">
      <c r="A20" s="338">
        <v>18</v>
      </c>
      <c r="B20" s="139"/>
      <c r="C20" s="139" t="s">
        <v>45</v>
      </c>
      <c r="D20" s="139"/>
      <c r="E20" s="139"/>
      <c r="F20" s="139" t="s">
        <v>341</v>
      </c>
      <c r="G20" s="139" t="s">
        <v>132</v>
      </c>
      <c r="H20" s="351" t="s">
        <v>132</v>
      </c>
      <c r="I20" s="304">
        <v>1</v>
      </c>
      <c r="J20" s="351" t="s">
        <v>130</v>
      </c>
      <c r="K20" s="355">
        <v>53350</v>
      </c>
      <c r="L20" s="355"/>
      <c r="M20" s="360">
        <f t="shared" si="0"/>
        <v>53350</v>
      </c>
      <c r="N20" s="364" t="s">
        <v>333</v>
      </c>
      <c r="O20" s="366"/>
      <c r="P20" s="368"/>
      <c r="Q20" s="139" t="s">
        <v>331</v>
      </c>
      <c r="R20" s="139"/>
      <c r="S20" s="50" t="s">
        <v>330</v>
      </c>
      <c r="T20" s="16"/>
      <c r="U20" s="16"/>
      <c r="V20" s="372" t="s">
        <v>34</v>
      </c>
    </row>
    <row r="21" spans="1:22" ht="23" customHeight="1">
      <c r="A21" s="338">
        <v>19</v>
      </c>
      <c r="B21" s="139" t="str">
        <f>'【別紙1】大会概要'!B9</f>
        <v>ボウリング競技</v>
      </c>
      <c r="C21" s="139" t="s">
        <v>344</v>
      </c>
      <c r="D21" s="139"/>
      <c r="E21" s="139"/>
      <c r="F21" s="139" t="s">
        <v>132</v>
      </c>
      <c r="G21" s="139" t="s">
        <v>132</v>
      </c>
      <c r="H21" s="351" t="s">
        <v>189</v>
      </c>
      <c r="I21" s="304">
        <v>660</v>
      </c>
      <c r="J21" s="351" t="s">
        <v>178</v>
      </c>
      <c r="K21" s="355">
        <v>3500</v>
      </c>
      <c r="L21" s="355"/>
      <c r="M21" s="360">
        <v>2310000</v>
      </c>
      <c r="N21" s="362" t="s">
        <v>213</v>
      </c>
      <c r="O21" s="362"/>
      <c r="P21" s="362"/>
      <c r="Q21" s="139" t="s">
        <v>244</v>
      </c>
      <c r="R21" s="139"/>
      <c r="S21" s="50" t="s">
        <v>213</v>
      </c>
      <c r="T21" s="16"/>
      <c r="U21" s="16"/>
      <c r="V21" s="372" t="s">
        <v>176</v>
      </c>
    </row>
    <row r="22" spans="1:22" ht="23" customHeight="1">
      <c r="A22" s="338">
        <v>20</v>
      </c>
      <c r="B22" s="139"/>
      <c r="C22" s="139" t="s">
        <v>252</v>
      </c>
      <c r="D22" s="139"/>
      <c r="E22" s="139"/>
      <c r="F22" s="139" t="s">
        <v>132</v>
      </c>
      <c r="G22" s="139" t="s">
        <v>132</v>
      </c>
      <c r="H22" s="351" t="s">
        <v>326</v>
      </c>
      <c r="I22" s="304">
        <v>1</v>
      </c>
      <c r="J22" s="351" t="s">
        <v>130</v>
      </c>
      <c r="K22" s="355">
        <v>8000000</v>
      </c>
      <c r="L22" s="355"/>
      <c r="M22" s="360">
        <v>8000000</v>
      </c>
      <c r="N22" s="362" t="s">
        <v>213</v>
      </c>
      <c r="O22" s="362"/>
      <c r="P22" s="362"/>
      <c r="Q22" s="139" t="s">
        <v>244</v>
      </c>
      <c r="R22" s="139"/>
      <c r="S22" s="50" t="s">
        <v>213</v>
      </c>
      <c r="T22" s="16"/>
      <c r="U22" s="16"/>
      <c r="V22" s="372" t="s">
        <v>176</v>
      </c>
    </row>
  </sheetData>
  <mergeCells count="110">
    <mergeCell ref="C2:E2"/>
    <mergeCell ref="K2:L2"/>
    <mergeCell ref="N2:P2"/>
    <mergeCell ref="Q2:R2"/>
    <mergeCell ref="S2:U2"/>
    <mergeCell ref="C3:E3"/>
    <mergeCell ref="K3:L3"/>
    <mergeCell ref="N3:P3"/>
    <mergeCell ref="Q3:R3"/>
    <mergeCell ref="S3:U3"/>
    <mergeCell ref="C4:E4"/>
    <mergeCell ref="K4:L4"/>
    <mergeCell ref="N4:P4"/>
    <mergeCell ref="Q4:R4"/>
    <mergeCell ref="S4:U4"/>
    <mergeCell ref="C5:E5"/>
    <mergeCell ref="K5:L5"/>
    <mergeCell ref="N5:P5"/>
    <mergeCell ref="Q5:R5"/>
    <mergeCell ref="S5:U5"/>
    <mergeCell ref="C6:E6"/>
    <mergeCell ref="K6:L6"/>
    <mergeCell ref="N6:P6"/>
    <mergeCell ref="Q6:R6"/>
    <mergeCell ref="S6:U6"/>
    <mergeCell ref="C7:E7"/>
    <mergeCell ref="K7:L7"/>
    <mergeCell ref="N7:P7"/>
    <mergeCell ref="Q7:R7"/>
    <mergeCell ref="S7:U7"/>
    <mergeCell ref="C8:E8"/>
    <mergeCell ref="K8:L8"/>
    <mergeCell ref="N8:P8"/>
    <mergeCell ref="Q8:R8"/>
    <mergeCell ref="S8:U8"/>
    <mergeCell ref="C9:E9"/>
    <mergeCell ref="K9:L9"/>
    <mergeCell ref="N9:P9"/>
    <mergeCell ref="Q9:R9"/>
    <mergeCell ref="S9:U9"/>
    <mergeCell ref="C10:E10"/>
    <mergeCell ref="K10:L10"/>
    <mergeCell ref="N10:P10"/>
    <mergeCell ref="Q10:R10"/>
    <mergeCell ref="S10:U10"/>
    <mergeCell ref="C11:E11"/>
    <mergeCell ref="K11:L11"/>
    <mergeCell ref="N11:P11"/>
    <mergeCell ref="Q11:R11"/>
    <mergeCell ref="S11:U11"/>
    <mergeCell ref="C12:E12"/>
    <mergeCell ref="K12:L12"/>
    <mergeCell ref="N12:P12"/>
    <mergeCell ref="Q12:R12"/>
    <mergeCell ref="S12:U12"/>
    <mergeCell ref="C13:E13"/>
    <mergeCell ref="K13:L13"/>
    <mergeCell ref="N13:P13"/>
    <mergeCell ref="Q13:R13"/>
    <mergeCell ref="S13:U13"/>
    <mergeCell ref="C14:E14"/>
    <mergeCell ref="K14:L14"/>
    <mergeCell ref="N14:P14"/>
    <mergeCell ref="Q14:R14"/>
    <mergeCell ref="S14:U14"/>
    <mergeCell ref="C15:E15"/>
    <mergeCell ref="K15:L15"/>
    <mergeCell ref="N15:P15"/>
    <mergeCell ref="Q15:R15"/>
    <mergeCell ref="S15:U15"/>
    <mergeCell ref="C16:E16"/>
    <mergeCell ref="K16:L16"/>
    <mergeCell ref="N16:P16"/>
    <mergeCell ref="Q16:R16"/>
    <mergeCell ref="S16:U16"/>
    <mergeCell ref="C17:E17"/>
    <mergeCell ref="K17:L17"/>
    <mergeCell ref="N17:P17"/>
    <mergeCell ref="Q17:R17"/>
    <mergeCell ref="S17:U17"/>
    <mergeCell ref="C18:E18"/>
    <mergeCell ref="K18:L18"/>
    <mergeCell ref="N18:P18"/>
    <mergeCell ref="Q18:R18"/>
    <mergeCell ref="S18:U18"/>
    <mergeCell ref="C19:E19"/>
    <mergeCell ref="K19:L19"/>
    <mergeCell ref="N19:P19"/>
    <mergeCell ref="Q19:R19"/>
    <mergeCell ref="S19:U19"/>
    <mergeCell ref="C20:E20"/>
    <mergeCell ref="K20:L20"/>
    <mergeCell ref="N20:P20"/>
    <mergeCell ref="Q20:R20"/>
    <mergeCell ref="S20:U20"/>
    <mergeCell ref="C21:E21"/>
    <mergeCell ref="K21:L21"/>
    <mergeCell ref="N21:P21"/>
    <mergeCell ref="Q21:R21"/>
    <mergeCell ref="S21:U21"/>
    <mergeCell ref="C22:E22"/>
    <mergeCell ref="K22:L22"/>
    <mergeCell ref="N22:P22"/>
    <mergeCell ref="Q22:R22"/>
    <mergeCell ref="S22:U22"/>
    <mergeCell ref="B3:B5"/>
    <mergeCell ref="B7:B11"/>
    <mergeCell ref="B12:B13"/>
    <mergeCell ref="B21:B22"/>
    <mergeCell ref="B14:B20"/>
  </mergeCells>
  <phoneticPr fontId="3"/>
  <pageMargins left="0.11811023622047245" right="0" top="0.39370078740157477" bottom="0.39370078740157477" header="0.31496062992125984" footer="0.31496062992125984"/>
  <pageSetup paperSize="9" scale="75" fitToWidth="1" fitToHeight="0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2"/>
  <sheetViews>
    <sheetView showGridLines="0" tabSelected="1" view="pageBreakPreview" zoomScale="106" zoomScaleNormal="80" zoomScaleSheetLayoutView="106" workbookViewId="0">
      <selection activeCell="E9" sqref="E9"/>
    </sheetView>
  </sheetViews>
  <sheetFormatPr defaultRowHeight="18.75"/>
  <cols>
    <col min="1" max="1" width="5.625" customWidth="1"/>
    <col min="2" max="2" width="16.796875" customWidth="1"/>
    <col min="3" max="3" width="8.625" customWidth="1"/>
    <col min="4" max="4" width="15.625" customWidth="1"/>
    <col min="5" max="9" width="11.296875" customWidth="1"/>
    <col min="10" max="10" width="12.625" customWidth="1"/>
    <col min="12" max="12" width="16.5" style="374" bestFit="1" customWidth="1"/>
  </cols>
  <sheetData>
    <row r="1" spans="1:10">
      <c r="A1" s="285" t="s">
        <v>100</v>
      </c>
      <c r="C1" s="285"/>
    </row>
    <row r="2" spans="1:10" ht="15.75" customHeight="1">
      <c r="A2" s="285"/>
      <c r="C2" s="285"/>
      <c r="E2" s="397"/>
      <c r="J2" t="s">
        <v>75</v>
      </c>
    </row>
    <row r="3" spans="1:10" ht="18" customHeight="1">
      <c r="A3" s="375" t="s">
        <v>0</v>
      </c>
      <c r="B3" s="380" t="s">
        <v>39</v>
      </c>
      <c r="C3" s="385" t="s">
        <v>33</v>
      </c>
      <c r="D3" s="385" t="s">
        <v>28</v>
      </c>
      <c r="E3" s="398" t="s">
        <v>6</v>
      </c>
      <c r="F3" s="408"/>
      <c r="G3" s="408"/>
      <c r="H3" s="408"/>
      <c r="I3" s="408"/>
      <c r="J3" s="412" t="s">
        <v>83</v>
      </c>
    </row>
    <row r="4" spans="1:10" ht="18" customHeight="1">
      <c r="A4" s="376"/>
      <c r="B4" s="381"/>
      <c r="C4" s="386"/>
      <c r="D4" s="386"/>
      <c r="E4" s="399" t="s">
        <v>350</v>
      </c>
      <c r="F4" s="399" t="s">
        <v>194</v>
      </c>
      <c r="G4" s="399" t="s">
        <v>351</v>
      </c>
      <c r="H4" s="399" t="s">
        <v>198</v>
      </c>
      <c r="I4" s="411"/>
      <c r="J4" s="413"/>
    </row>
    <row r="5" spans="1:10" ht="18" customHeight="1">
      <c r="A5" s="377">
        <v>1</v>
      </c>
      <c r="B5" s="382" t="str">
        <f>'【別紙1】大会概要'!B4</f>
        <v>自転車（トラック）競技</v>
      </c>
      <c r="C5" s="387" t="s">
        <v>366</v>
      </c>
      <c r="D5" s="390" t="s">
        <v>78</v>
      </c>
      <c r="E5" s="400">
        <v>0</v>
      </c>
      <c r="F5" s="400">
        <v>5</v>
      </c>
      <c r="G5" s="400">
        <v>5</v>
      </c>
      <c r="H5" s="400">
        <v>5</v>
      </c>
      <c r="I5" s="400"/>
      <c r="J5" s="414">
        <f t="shared" ref="J5:J11" si="0">SUM(E5:I5)</f>
        <v>15</v>
      </c>
    </row>
    <row r="6" spans="1:10" ht="18" customHeight="1">
      <c r="A6" s="378"/>
      <c r="B6" s="383"/>
      <c r="C6" s="387"/>
      <c r="D6" s="391" t="s">
        <v>79</v>
      </c>
      <c r="E6" s="401">
        <v>20</v>
      </c>
      <c r="F6" s="401">
        <v>80</v>
      </c>
      <c r="G6" s="401">
        <v>80</v>
      </c>
      <c r="H6" s="401">
        <v>80</v>
      </c>
      <c r="I6" s="401"/>
      <c r="J6" s="415">
        <f t="shared" si="0"/>
        <v>260</v>
      </c>
    </row>
    <row r="7" spans="1:10" ht="18" customHeight="1">
      <c r="A7" s="378"/>
      <c r="B7" s="383"/>
      <c r="C7" s="387"/>
      <c r="D7" s="391" t="s">
        <v>106</v>
      </c>
      <c r="E7" s="401">
        <v>0</v>
      </c>
      <c r="F7" s="401">
        <v>0</v>
      </c>
      <c r="G7" s="401">
        <v>38</v>
      </c>
      <c r="H7" s="401">
        <v>38</v>
      </c>
      <c r="I7" s="401"/>
      <c r="J7" s="415">
        <f t="shared" si="0"/>
        <v>76</v>
      </c>
    </row>
    <row r="8" spans="1:10" ht="18" customHeight="1">
      <c r="A8" s="378"/>
      <c r="B8" s="383"/>
      <c r="C8" s="387"/>
      <c r="D8" s="392" t="s">
        <v>138</v>
      </c>
      <c r="E8" s="402">
        <v>0</v>
      </c>
      <c r="F8" s="402">
        <v>0</v>
      </c>
      <c r="G8" s="402">
        <v>0</v>
      </c>
      <c r="H8" s="402">
        <v>0</v>
      </c>
      <c r="I8" s="402"/>
      <c r="J8" s="416">
        <f t="shared" si="0"/>
        <v>0</v>
      </c>
    </row>
    <row r="9" spans="1:10" ht="18" customHeight="1">
      <c r="A9" s="378"/>
      <c r="B9" s="383"/>
      <c r="C9" s="388" t="s">
        <v>69</v>
      </c>
      <c r="D9" s="388"/>
      <c r="E9" s="403">
        <f>SUM(E5:E8)</f>
        <v>20</v>
      </c>
      <c r="F9" s="403">
        <f>SUM(F5:F8)</f>
        <v>85</v>
      </c>
      <c r="G9" s="403">
        <f>SUM(G5:G8)</f>
        <v>123</v>
      </c>
      <c r="H9" s="403">
        <f>SUM(H5:H8)</f>
        <v>123</v>
      </c>
      <c r="I9" s="403"/>
      <c r="J9" s="417">
        <f t="shared" si="0"/>
        <v>351</v>
      </c>
    </row>
    <row r="10" spans="1:10" ht="18" customHeight="1">
      <c r="A10" s="378"/>
      <c r="B10" s="383"/>
      <c r="C10" s="387" t="s">
        <v>365</v>
      </c>
      <c r="D10" s="387">
        <v>6</v>
      </c>
      <c r="E10" s="387">
        <v>1</v>
      </c>
      <c r="F10" s="387">
        <v>1</v>
      </c>
      <c r="G10" s="387">
        <v>2</v>
      </c>
      <c r="H10" s="387">
        <v>2</v>
      </c>
      <c r="I10" s="387"/>
      <c r="J10" s="418">
        <f t="shared" si="0"/>
        <v>6</v>
      </c>
    </row>
    <row r="11" spans="1:10" ht="18" customHeight="1">
      <c r="A11" s="379"/>
      <c r="B11" s="384"/>
      <c r="C11" s="389" t="s">
        <v>112</v>
      </c>
      <c r="D11" s="389" t="s">
        <v>139</v>
      </c>
      <c r="E11" s="389">
        <v>1</v>
      </c>
      <c r="F11" s="389">
        <v>1</v>
      </c>
      <c r="G11" s="389">
        <v>2</v>
      </c>
      <c r="H11" s="389">
        <v>2</v>
      </c>
      <c r="I11" s="389"/>
      <c r="J11" s="419">
        <f t="shared" si="0"/>
        <v>6</v>
      </c>
    </row>
    <row r="12" spans="1:10" ht="9.6" customHeight="1"/>
    <row r="13" spans="1:10" ht="18" customHeight="1">
      <c r="A13" s="375" t="s">
        <v>0</v>
      </c>
      <c r="B13" s="380" t="s">
        <v>39</v>
      </c>
      <c r="C13" s="385" t="s">
        <v>33</v>
      </c>
      <c r="D13" s="385" t="s">
        <v>28</v>
      </c>
      <c r="E13" s="404" t="s">
        <v>6</v>
      </c>
      <c r="F13" s="409"/>
      <c r="G13" s="409"/>
      <c r="H13" s="409"/>
      <c r="I13" s="409"/>
      <c r="J13" s="412" t="s">
        <v>83</v>
      </c>
    </row>
    <row r="14" spans="1:10" ht="18" customHeight="1">
      <c r="A14" s="376"/>
      <c r="B14" s="381"/>
      <c r="C14" s="386"/>
      <c r="D14" s="386"/>
      <c r="E14" s="399" t="s">
        <v>351</v>
      </c>
      <c r="F14" s="399" t="s">
        <v>198</v>
      </c>
      <c r="G14" s="399" t="s">
        <v>257</v>
      </c>
      <c r="H14" s="399" t="s">
        <v>352</v>
      </c>
      <c r="I14" s="411">
        <v>46280</v>
      </c>
      <c r="J14" s="413"/>
    </row>
    <row r="15" spans="1:10" ht="18" customHeight="1">
      <c r="A15" s="377">
        <v>2</v>
      </c>
      <c r="B15" s="382" t="str">
        <f>'【別紙1】大会概要'!B5</f>
        <v>ソフトボール競技</v>
      </c>
      <c r="C15" s="387" t="s">
        <v>366</v>
      </c>
      <c r="D15" s="390" t="s">
        <v>78</v>
      </c>
      <c r="E15" s="400">
        <v>100</v>
      </c>
      <c r="F15" s="400">
        <v>100</v>
      </c>
      <c r="G15" s="400">
        <v>100</v>
      </c>
      <c r="H15" s="400">
        <v>100</v>
      </c>
      <c r="I15" s="400">
        <v>100</v>
      </c>
      <c r="J15" s="414">
        <f t="shared" ref="J15:J21" si="1">SUM(E15:I15)</f>
        <v>500</v>
      </c>
    </row>
    <row r="16" spans="1:10" ht="18" customHeight="1">
      <c r="A16" s="378"/>
      <c r="B16" s="383"/>
      <c r="C16" s="387"/>
      <c r="D16" s="391" t="s">
        <v>79</v>
      </c>
      <c r="E16" s="401">
        <v>66</v>
      </c>
      <c r="F16" s="401">
        <v>66</v>
      </c>
      <c r="G16" s="401">
        <v>66</v>
      </c>
      <c r="H16" s="401">
        <v>66</v>
      </c>
      <c r="I16" s="401">
        <v>66</v>
      </c>
      <c r="J16" s="415">
        <f t="shared" si="1"/>
        <v>330</v>
      </c>
    </row>
    <row r="17" spans="1:10" ht="18" customHeight="1">
      <c r="A17" s="378"/>
      <c r="B17" s="383"/>
      <c r="C17" s="387"/>
      <c r="D17" s="391" t="s">
        <v>106</v>
      </c>
      <c r="E17" s="401">
        <v>0</v>
      </c>
      <c r="F17" s="401">
        <v>28</v>
      </c>
      <c r="G17" s="401">
        <v>28</v>
      </c>
      <c r="H17" s="401">
        <v>28</v>
      </c>
      <c r="I17" s="401">
        <v>28</v>
      </c>
      <c r="J17" s="415">
        <f t="shared" si="1"/>
        <v>112</v>
      </c>
    </row>
    <row r="18" spans="1:10" ht="18" customHeight="1">
      <c r="A18" s="378"/>
      <c r="B18" s="383"/>
      <c r="C18" s="387"/>
      <c r="D18" s="393" t="s">
        <v>138</v>
      </c>
      <c r="E18" s="405">
        <v>0</v>
      </c>
      <c r="F18" s="410">
        <v>1200</v>
      </c>
      <c r="G18" s="410">
        <v>1200</v>
      </c>
      <c r="H18" s="410">
        <v>1200</v>
      </c>
      <c r="I18" s="410">
        <v>1200</v>
      </c>
      <c r="J18" s="420">
        <f t="shared" si="1"/>
        <v>4800</v>
      </c>
    </row>
    <row r="19" spans="1:10" ht="18" customHeight="1">
      <c r="A19" s="378"/>
      <c r="B19" s="383"/>
      <c r="C19" s="388" t="s">
        <v>69</v>
      </c>
      <c r="D19" s="388"/>
      <c r="E19" s="403">
        <f>SUM(E15:E18)</f>
        <v>166</v>
      </c>
      <c r="F19" s="403">
        <f>SUM(F15:F18)</f>
        <v>1394</v>
      </c>
      <c r="G19" s="403">
        <f>SUM(G15:G18)</f>
        <v>1394</v>
      </c>
      <c r="H19" s="403">
        <f>SUM(H15:H18)</f>
        <v>1394</v>
      </c>
      <c r="I19" s="403">
        <f>SUM(I15:I18)</f>
        <v>1394</v>
      </c>
      <c r="J19" s="417">
        <f t="shared" si="1"/>
        <v>5742</v>
      </c>
    </row>
    <row r="20" spans="1:10" ht="18" customHeight="1">
      <c r="A20" s="378"/>
      <c r="B20" s="383"/>
      <c r="C20" s="387" t="s">
        <v>365</v>
      </c>
      <c r="D20" s="387" t="s">
        <v>114</v>
      </c>
      <c r="E20" s="387">
        <v>0</v>
      </c>
      <c r="F20" s="387">
        <v>0</v>
      </c>
      <c r="G20" s="387">
        <v>0</v>
      </c>
      <c r="H20" s="387">
        <v>0</v>
      </c>
      <c r="I20" s="387">
        <v>0</v>
      </c>
      <c r="J20" s="418">
        <f t="shared" si="1"/>
        <v>0</v>
      </c>
    </row>
    <row r="21" spans="1:10" ht="18" customHeight="1">
      <c r="A21" s="379"/>
      <c r="B21" s="384"/>
      <c r="C21" s="389" t="s">
        <v>112</v>
      </c>
      <c r="D21" s="389" t="s">
        <v>139</v>
      </c>
      <c r="E21" s="389">
        <v>0</v>
      </c>
      <c r="F21" s="389">
        <v>2</v>
      </c>
      <c r="G21" s="389">
        <v>2</v>
      </c>
      <c r="H21" s="389">
        <v>2</v>
      </c>
      <c r="I21" s="389">
        <v>2</v>
      </c>
      <c r="J21" s="419">
        <f t="shared" si="1"/>
        <v>8</v>
      </c>
    </row>
    <row r="22" spans="1:10" ht="9.6" customHeight="1"/>
    <row r="23" spans="1:10" ht="18" customHeight="1">
      <c r="A23" s="375" t="s">
        <v>0</v>
      </c>
      <c r="B23" s="380" t="s">
        <v>39</v>
      </c>
      <c r="C23" s="385" t="s">
        <v>33</v>
      </c>
      <c r="D23" s="385" t="s">
        <v>28</v>
      </c>
      <c r="E23" s="404" t="s">
        <v>6</v>
      </c>
      <c r="F23" s="409"/>
      <c r="G23" s="409"/>
      <c r="H23" s="409"/>
      <c r="I23" s="409"/>
      <c r="J23" s="412" t="s">
        <v>83</v>
      </c>
    </row>
    <row r="24" spans="1:10" ht="18" customHeight="1">
      <c r="A24" s="376"/>
      <c r="B24" s="381"/>
      <c r="C24" s="386"/>
      <c r="D24" s="386"/>
      <c r="E24" s="399" t="s">
        <v>4</v>
      </c>
      <c r="F24" s="399" t="s">
        <v>121</v>
      </c>
      <c r="G24" s="399"/>
      <c r="H24" s="399"/>
      <c r="I24" s="411"/>
      <c r="J24" s="413"/>
    </row>
    <row r="25" spans="1:10" ht="18" customHeight="1">
      <c r="A25" s="377">
        <v>3</v>
      </c>
      <c r="B25" s="382" t="str">
        <f>'【別紙1】大会概要'!B6</f>
        <v>トライアスロン競技</v>
      </c>
      <c r="C25" s="387" t="s">
        <v>366</v>
      </c>
      <c r="D25" s="390" t="s">
        <v>78</v>
      </c>
      <c r="E25" s="400">
        <v>0</v>
      </c>
      <c r="F25" s="400">
        <v>20</v>
      </c>
      <c r="G25" s="400"/>
      <c r="H25" s="400"/>
      <c r="I25" s="400"/>
      <c r="J25" s="414">
        <f t="shared" ref="J25:J31" si="2">SUM(E25:I25)</f>
        <v>20</v>
      </c>
    </row>
    <row r="26" spans="1:10" ht="18" customHeight="1">
      <c r="A26" s="378"/>
      <c r="B26" s="383"/>
      <c r="C26" s="387"/>
      <c r="D26" s="391" t="s">
        <v>79</v>
      </c>
      <c r="E26" s="401">
        <v>76</v>
      </c>
      <c r="F26" s="401">
        <v>76</v>
      </c>
      <c r="G26" s="401"/>
      <c r="H26" s="401"/>
      <c r="I26" s="401"/>
      <c r="J26" s="415">
        <f t="shared" si="2"/>
        <v>152</v>
      </c>
    </row>
    <row r="27" spans="1:10" ht="18" customHeight="1">
      <c r="A27" s="378"/>
      <c r="B27" s="383"/>
      <c r="C27" s="387"/>
      <c r="D27" s="391" t="s">
        <v>106</v>
      </c>
      <c r="E27" s="401">
        <v>10</v>
      </c>
      <c r="F27" s="401">
        <v>89</v>
      </c>
      <c r="G27" s="401"/>
      <c r="H27" s="401"/>
      <c r="I27" s="401"/>
      <c r="J27" s="415">
        <f t="shared" si="2"/>
        <v>99</v>
      </c>
    </row>
    <row r="28" spans="1:10" ht="18" customHeight="1">
      <c r="A28" s="378"/>
      <c r="B28" s="383"/>
      <c r="C28" s="387"/>
      <c r="D28" s="394" t="s">
        <v>138</v>
      </c>
      <c r="E28" s="406">
        <v>0</v>
      </c>
      <c r="F28" s="406">
        <v>0</v>
      </c>
      <c r="G28" s="406"/>
      <c r="H28" s="406"/>
      <c r="I28" s="406"/>
      <c r="J28" s="421">
        <f t="shared" si="2"/>
        <v>0</v>
      </c>
    </row>
    <row r="29" spans="1:10" ht="18" customHeight="1">
      <c r="A29" s="378"/>
      <c r="B29" s="383"/>
      <c r="C29" s="388" t="s">
        <v>69</v>
      </c>
      <c r="D29" s="388"/>
      <c r="E29" s="403">
        <f>SUM(E25:E28)</f>
        <v>86</v>
      </c>
      <c r="F29" s="403">
        <f>SUM(F25:F28)</f>
        <v>185</v>
      </c>
      <c r="G29" s="403"/>
      <c r="H29" s="403"/>
      <c r="I29" s="403"/>
      <c r="J29" s="417">
        <f t="shared" si="2"/>
        <v>271</v>
      </c>
    </row>
    <row r="30" spans="1:10" ht="18" customHeight="1">
      <c r="A30" s="378"/>
      <c r="B30" s="383"/>
      <c r="C30" s="387" t="s">
        <v>365</v>
      </c>
      <c r="D30" s="387" t="s">
        <v>114</v>
      </c>
      <c r="E30" s="172">
        <v>2</v>
      </c>
      <c r="F30" s="387">
        <v>3</v>
      </c>
      <c r="G30" s="387"/>
      <c r="H30" s="387"/>
      <c r="I30" s="387"/>
      <c r="J30" s="280">
        <f t="shared" si="2"/>
        <v>5</v>
      </c>
    </row>
    <row r="31" spans="1:10" ht="18" customHeight="1">
      <c r="A31" s="379"/>
      <c r="B31" s="384"/>
      <c r="C31" s="389" t="s">
        <v>112</v>
      </c>
      <c r="D31" s="389" t="s">
        <v>139</v>
      </c>
      <c r="E31" s="389">
        <v>2</v>
      </c>
      <c r="F31" s="389">
        <v>6</v>
      </c>
      <c r="G31" s="389"/>
      <c r="H31" s="389"/>
      <c r="I31" s="389"/>
      <c r="J31" s="419">
        <f t="shared" si="2"/>
        <v>8</v>
      </c>
    </row>
    <row r="32" spans="1:10" ht="9.6" customHeight="1"/>
    <row r="33" spans="1:10" ht="18" customHeight="1">
      <c r="A33" s="375" t="s">
        <v>0</v>
      </c>
      <c r="B33" s="380" t="s">
        <v>39</v>
      </c>
      <c r="C33" s="385" t="s">
        <v>33</v>
      </c>
      <c r="D33" s="395" t="s">
        <v>28</v>
      </c>
      <c r="E33" s="404" t="s">
        <v>6</v>
      </c>
      <c r="F33" s="409"/>
      <c r="G33" s="409"/>
      <c r="H33" s="409"/>
      <c r="I33" s="409"/>
      <c r="J33" s="412" t="s">
        <v>83</v>
      </c>
    </row>
    <row r="34" spans="1:10" ht="18" customHeight="1">
      <c r="A34" s="376"/>
      <c r="B34" s="381"/>
      <c r="C34" s="386"/>
      <c r="D34" s="396"/>
      <c r="E34" s="399" t="s">
        <v>42</v>
      </c>
      <c r="F34" s="399" t="s">
        <v>353</v>
      </c>
      <c r="G34" s="399" t="s">
        <v>354</v>
      </c>
      <c r="H34" s="399" t="s">
        <v>355</v>
      </c>
      <c r="I34" s="411"/>
      <c r="J34" s="413"/>
    </row>
    <row r="35" spans="1:10" ht="18" customHeight="1">
      <c r="A35" s="377">
        <v>4</v>
      </c>
      <c r="B35" s="382" t="str">
        <f>'【別紙1】大会概要'!B7</f>
        <v>卓球競技</v>
      </c>
      <c r="C35" s="387" t="s">
        <v>366</v>
      </c>
      <c r="D35" s="390" t="s">
        <v>78</v>
      </c>
      <c r="E35" s="400">
        <v>5</v>
      </c>
      <c r="F35" s="400">
        <v>10</v>
      </c>
      <c r="G35" s="400">
        <v>10</v>
      </c>
      <c r="H35" s="400">
        <v>10</v>
      </c>
      <c r="I35" s="400"/>
      <c r="J35" s="414">
        <f t="shared" ref="J35:J41" si="3">SUM(E35:I35)</f>
        <v>35</v>
      </c>
    </row>
    <row r="36" spans="1:10" ht="18" customHeight="1">
      <c r="A36" s="378"/>
      <c r="B36" s="383"/>
      <c r="C36" s="387"/>
      <c r="D36" s="391" t="s">
        <v>79</v>
      </c>
      <c r="E36" s="401">
        <v>90</v>
      </c>
      <c r="F36" s="401">
        <v>90</v>
      </c>
      <c r="G36" s="401">
        <v>90</v>
      </c>
      <c r="H36" s="401">
        <v>90</v>
      </c>
      <c r="I36" s="401"/>
      <c r="J36" s="415">
        <f t="shared" si="3"/>
        <v>360</v>
      </c>
    </row>
    <row r="37" spans="1:10" ht="18" customHeight="1">
      <c r="A37" s="378"/>
      <c r="B37" s="383"/>
      <c r="C37" s="387"/>
      <c r="D37" s="391" t="s">
        <v>106</v>
      </c>
      <c r="E37" s="401">
        <v>0</v>
      </c>
      <c r="F37" s="401">
        <v>100</v>
      </c>
      <c r="G37" s="401">
        <v>100</v>
      </c>
      <c r="H37" s="401">
        <v>100</v>
      </c>
      <c r="I37" s="401"/>
      <c r="J37" s="415">
        <f t="shared" si="3"/>
        <v>300</v>
      </c>
    </row>
    <row r="38" spans="1:10" ht="18" customHeight="1">
      <c r="A38" s="378"/>
      <c r="B38" s="383"/>
      <c r="C38" s="387"/>
      <c r="D38" s="394" t="s">
        <v>138</v>
      </c>
      <c r="E38" s="406">
        <v>0</v>
      </c>
      <c r="F38" s="406">
        <v>0</v>
      </c>
      <c r="G38" s="406">
        <v>0</v>
      </c>
      <c r="H38" s="406">
        <v>0</v>
      </c>
      <c r="I38" s="406"/>
      <c r="J38" s="421">
        <f t="shared" si="3"/>
        <v>0</v>
      </c>
    </row>
    <row r="39" spans="1:10" ht="18" customHeight="1">
      <c r="A39" s="378"/>
      <c r="B39" s="383"/>
      <c r="C39" s="388" t="s">
        <v>69</v>
      </c>
      <c r="D39" s="388"/>
      <c r="E39" s="403">
        <f>SUM(E35:E38)</f>
        <v>95</v>
      </c>
      <c r="F39" s="403">
        <f>SUM(F35:F38)</f>
        <v>200</v>
      </c>
      <c r="G39" s="403">
        <f>SUM(G35:G38)</f>
        <v>200</v>
      </c>
      <c r="H39" s="403">
        <f>SUM(H35:H38)</f>
        <v>200</v>
      </c>
      <c r="I39" s="403"/>
      <c r="J39" s="417">
        <f t="shared" si="3"/>
        <v>695</v>
      </c>
    </row>
    <row r="40" spans="1:10" ht="18" customHeight="1">
      <c r="A40" s="378"/>
      <c r="B40" s="383"/>
      <c r="C40" s="387" t="s">
        <v>365</v>
      </c>
      <c r="D40" s="387" t="s">
        <v>114</v>
      </c>
      <c r="E40" s="387">
        <v>0</v>
      </c>
      <c r="F40" s="387">
        <v>0</v>
      </c>
      <c r="G40" s="387">
        <v>0</v>
      </c>
      <c r="H40" s="387">
        <v>0</v>
      </c>
      <c r="I40" s="387"/>
      <c r="J40" s="418">
        <f t="shared" si="3"/>
        <v>0</v>
      </c>
    </row>
    <row r="41" spans="1:10" ht="18" customHeight="1">
      <c r="A41" s="379"/>
      <c r="B41" s="384"/>
      <c r="C41" s="389" t="s">
        <v>112</v>
      </c>
      <c r="D41" s="389" t="s">
        <v>139</v>
      </c>
      <c r="E41" s="389">
        <v>1</v>
      </c>
      <c r="F41" s="389">
        <v>1</v>
      </c>
      <c r="G41" s="389">
        <v>1</v>
      </c>
      <c r="H41" s="389">
        <v>1</v>
      </c>
      <c r="I41" s="389"/>
      <c r="J41" s="419">
        <f t="shared" si="3"/>
        <v>4</v>
      </c>
    </row>
    <row r="42" spans="1:10" ht="9.6" customHeight="1"/>
    <row r="43" spans="1:10" ht="18" customHeight="1">
      <c r="A43" s="375" t="s">
        <v>0</v>
      </c>
      <c r="B43" s="380" t="s">
        <v>39</v>
      </c>
      <c r="C43" s="385" t="s">
        <v>33</v>
      </c>
      <c r="D43" s="385" t="s">
        <v>28</v>
      </c>
      <c r="E43" s="404" t="s">
        <v>6</v>
      </c>
      <c r="F43" s="409"/>
      <c r="G43" s="409"/>
      <c r="H43" s="409"/>
      <c r="I43" s="409"/>
      <c r="J43" s="412" t="s">
        <v>83</v>
      </c>
    </row>
    <row r="44" spans="1:10" ht="18" customHeight="1">
      <c r="A44" s="376"/>
      <c r="B44" s="381"/>
      <c r="C44" s="386"/>
      <c r="D44" s="386"/>
      <c r="E44" s="399" t="s">
        <v>357</v>
      </c>
      <c r="F44" s="399" t="s">
        <v>338</v>
      </c>
      <c r="G44" s="399" t="s">
        <v>358</v>
      </c>
      <c r="H44" s="399" t="s">
        <v>81</v>
      </c>
      <c r="I44" s="411"/>
      <c r="J44" s="413"/>
    </row>
    <row r="45" spans="1:10" ht="18" customHeight="1">
      <c r="A45" s="377">
        <v>5</v>
      </c>
      <c r="B45" s="382" t="str">
        <f>'【別紙1】大会概要'!B8</f>
        <v>ライフル射撃競技(50m10mAP・BRBP)</v>
      </c>
      <c r="C45" s="387" t="s">
        <v>366</v>
      </c>
      <c r="D45" s="390" t="s">
        <v>78</v>
      </c>
      <c r="E45" s="400">
        <v>5</v>
      </c>
      <c r="F45" s="400">
        <v>5</v>
      </c>
      <c r="G45" s="400">
        <v>5</v>
      </c>
      <c r="H45" s="400">
        <v>5</v>
      </c>
      <c r="I45" s="400"/>
      <c r="J45" s="414">
        <f t="shared" ref="J45:J51" si="4">SUM(E45:I45)</f>
        <v>20</v>
      </c>
    </row>
    <row r="46" spans="1:10" ht="18" customHeight="1">
      <c r="A46" s="378"/>
      <c r="B46" s="383"/>
      <c r="C46" s="387"/>
      <c r="D46" s="391" t="s">
        <v>79</v>
      </c>
      <c r="E46" s="401">
        <v>72</v>
      </c>
      <c r="F46" s="401">
        <v>72</v>
      </c>
      <c r="G46" s="401">
        <v>72</v>
      </c>
      <c r="H46" s="401">
        <v>72</v>
      </c>
      <c r="I46" s="401"/>
      <c r="J46" s="422">
        <f t="shared" si="4"/>
        <v>288</v>
      </c>
    </row>
    <row r="47" spans="1:10" ht="18" customHeight="1">
      <c r="A47" s="378"/>
      <c r="B47" s="383"/>
      <c r="C47" s="387"/>
      <c r="D47" s="391" t="s">
        <v>106</v>
      </c>
      <c r="E47" s="401">
        <v>16</v>
      </c>
      <c r="F47" s="401">
        <v>36</v>
      </c>
      <c r="G47" s="401">
        <v>36</v>
      </c>
      <c r="H47" s="401">
        <v>36</v>
      </c>
      <c r="I47" s="401"/>
      <c r="J47" s="422">
        <f t="shared" si="4"/>
        <v>124</v>
      </c>
    </row>
    <row r="48" spans="1:10" ht="18" customHeight="1">
      <c r="A48" s="378"/>
      <c r="B48" s="383"/>
      <c r="C48" s="387"/>
      <c r="D48" s="394" t="s">
        <v>138</v>
      </c>
      <c r="E48" s="406">
        <v>0</v>
      </c>
      <c r="F48" s="406">
        <v>0</v>
      </c>
      <c r="G48" s="406">
        <v>0</v>
      </c>
      <c r="H48" s="406">
        <v>0</v>
      </c>
      <c r="I48" s="406"/>
      <c r="J48" s="423">
        <f t="shared" si="4"/>
        <v>0</v>
      </c>
    </row>
    <row r="49" spans="1:10" ht="18" customHeight="1">
      <c r="A49" s="378"/>
      <c r="B49" s="383"/>
      <c r="C49" s="388" t="s">
        <v>69</v>
      </c>
      <c r="D49" s="388"/>
      <c r="E49" s="403">
        <f>SUM(E45:E48)</f>
        <v>93</v>
      </c>
      <c r="F49" s="403">
        <f>SUM(F45:F48)</f>
        <v>113</v>
      </c>
      <c r="G49" s="403">
        <f>SUM(G45:G48)</f>
        <v>113</v>
      </c>
      <c r="H49" s="403">
        <f>SUM(H45:H48)</f>
        <v>113</v>
      </c>
      <c r="I49" s="403"/>
      <c r="J49" s="424">
        <f t="shared" si="4"/>
        <v>432</v>
      </c>
    </row>
    <row r="50" spans="1:10" ht="18" customHeight="1">
      <c r="A50" s="378"/>
      <c r="B50" s="383"/>
      <c r="C50" s="387" t="s">
        <v>365</v>
      </c>
      <c r="D50" s="387" t="s">
        <v>114</v>
      </c>
      <c r="E50" s="387">
        <v>0</v>
      </c>
      <c r="F50" s="387">
        <v>0</v>
      </c>
      <c r="G50" s="387">
        <v>0</v>
      </c>
      <c r="H50" s="387">
        <v>0</v>
      </c>
      <c r="I50" s="387"/>
      <c r="J50" s="280">
        <f t="shared" si="4"/>
        <v>0</v>
      </c>
    </row>
    <row r="51" spans="1:10" ht="18" customHeight="1">
      <c r="A51" s="379"/>
      <c r="B51" s="384"/>
      <c r="C51" s="389" t="s">
        <v>112</v>
      </c>
      <c r="D51" s="389" t="s">
        <v>139</v>
      </c>
      <c r="E51" s="389">
        <v>2</v>
      </c>
      <c r="F51" s="389">
        <v>2</v>
      </c>
      <c r="G51" s="389">
        <v>2</v>
      </c>
      <c r="H51" s="389">
        <v>2</v>
      </c>
      <c r="I51" s="389"/>
      <c r="J51" s="425">
        <f t="shared" si="4"/>
        <v>8</v>
      </c>
    </row>
    <row r="52" spans="1:10" ht="9.6" customHeight="1">
      <c r="E52" s="407"/>
      <c r="F52" s="407"/>
      <c r="G52" s="407"/>
      <c r="H52" s="407"/>
      <c r="I52" s="407"/>
    </row>
    <row r="53" spans="1:10" ht="18" customHeight="1">
      <c r="A53" s="375" t="s">
        <v>0</v>
      </c>
      <c r="B53" s="380" t="s">
        <v>39</v>
      </c>
      <c r="C53" s="385" t="s">
        <v>33</v>
      </c>
      <c r="D53" s="385" t="s">
        <v>28</v>
      </c>
      <c r="E53" s="404" t="s">
        <v>6</v>
      </c>
      <c r="F53" s="409"/>
      <c r="G53" s="409"/>
      <c r="H53" s="409"/>
      <c r="I53" s="409"/>
      <c r="J53" s="412" t="s">
        <v>83</v>
      </c>
    </row>
    <row r="54" spans="1:10" ht="18" customHeight="1">
      <c r="A54" s="376"/>
      <c r="B54" s="381"/>
      <c r="C54" s="386"/>
      <c r="D54" s="386"/>
      <c r="E54" s="399" t="s">
        <v>359</v>
      </c>
      <c r="F54" s="399" t="s">
        <v>360</v>
      </c>
      <c r="G54" s="399" t="s">
        <v>196</v>
      </c>
      <c r="H54" s="399" t="s">
        <v>361</v>
      </c>
      <c r="I54" s="411"/>
      <c r="J54" s="413"/>
    </row>
    <row r="55" spans="1:10" ht="18" customHeight="1">
      <c r="A55" s="377">
        <v>6</v>
      </c>
      <c r="B55" s="382" t="str">
        <f>'【別紙1】大会概要'!B9</f>
        <v>ボウリング競技</v>
      </c>
      <c r="C55" s="387" t="s">
        <v>366</v>
      </c>
      <c r="D55" s="390" t="s">
        <v>78</v>
      </c>
      <c r="E55" s="400">
        <v>0</v>
      </c>
      <c r="F55" s="400">
        <v>5</v>
      </c>
      <c r="G55" s="400">
        <v>5</v>
      </c>
      <c r="H55" s="400">
        <v>5</v>
      </c>
      <c r="I55" s="400"/>
      <c r="J55" s="414">
        <f t="shared" ref="J55:J61" si="5">SUM(E55:I55)</f>
        <v>15</v>
      </c>
    </row>
    <row r="56" spans="1:10" ht="18" customHeight="1">
      <c r="A56" s="378"/>
      <c r="B56" s="383"/>
      <c r="C56" s="387"/>
      <c r="D56" s="391" t="s">
        <v>79</v>
      </c>
      <c r="E56" s="401">
        <v>35</v>
      </c>
      <c r="F56" s="401">
        <v>65</v>
      </c>
      <c r="G56" s="401">
        <v>65</v>
      </c>
      <c r="H56" s="401">
        <v>65</v>
      </c>
      <c r="I56" s="401"/>
      <c r="J56" s="415">
        <f t="shared" si="5"/>
        <v>230</v>
      </c>
    </row>
    <row r="57" spans="1:10" ht="18" customHeight="1">
      <c r="A57" s="378"/>
      <c r="B57" s="383"/>
      <c r="C57" s="387"/>
      <c r="D57" s="391" t="s">
        <v>106</v>
      </c>
      <c r="E57" s="401">
        <v>12</v>
      </c>
      <c r="F57" s="401">
        <v>12</v>
      </c>
      <c r="G57" s="401">
        <v>10</v>
      </c>
      <c r="H57" s="401">
        <v>12</v>
      </c>
      <c r="I57" s="401"/>
      <c r="J57" s="415">
        <f t="shared" si="5"/>
        <v>46</v>
      </c>
    </row>
    <row r="58" spans="1:10" ht="18" customHeight="1">
      <c r="A58" s="378"/>
      <c r="B58" s="383"/>
      <c r="C58" s="387"/>
      <c r="D58" s="394" t="s">
        <v>138</v>
      </c>
      <c r="E58" s="402">
        <v>0</v>
      </c>
      <c r="F58" s="402">
        <v>0</v>
      </c>
      <c r="G58" s="402">
        <v>0</v>
      </c>
      <c r="H58" s="402">
        <v>0</v>
      </c>
      <c r="I58" s="402"/>
      <c r="J58" s="421">
        <f t="shared" si="5"/>
        <v>0</v>
      </c>
    </row>
    <row r="59" spans="1:10" ht="18" customHeight="1">
      <c r="A59" s="378"/>
      <c r="B59" s="383"/>
      <c r="C59" s="388" t="s">
        <v>69</v>
      </c>
      <c r="D59" s="388"/>
      <c r="E59" s="403">
        <f>SUM(E55:E58)</f>
        <v>47</v>
      </c>
      <c r="F59" s="403">
        <f>SUM(F55:F58)</f>
        <v>82</v>
      </c>
      <c r="G59" s="403">
        <f>SUM(G55:G58)</f>
        <v>80</v>
      </c>
      <c r="H59" s="403">
        <f>SUM(H55:H58)</f>
        <v>82</v>
      </c>
      <c r="I59" s="403"/>
      <c r="J59" s="417">
        <f t="shared" si="5"/>
        <v>291</v>
      </c>
    </row>
    <row r="60" spans="1:10" ht="18" customHeight="1">
      <c r="A60" s="378"/>
      <c r="B60" s="383"/>
      <c r="C60" s="387" t="s">
        <v>365</v>
      </c>
      <c r="D60" s="387" t="s">
        <v>114</v>
      </c>
      <c r="E60" s="387">
        <v>0</v>
      </c>
      <c r="F60" s="387">
        <v>0</v>
      </c>
      <c r="G60" s="387">
        <v>0</v>
      </c>
      <c r="H60" s="387">
        <v>0</v>
      </c>
      <c r="I60" s="387"/>
      <c r="J60" s="418">
        <f t="shared" si="5"/>
        <v>0</v>
      </c>
    </row>
    <row r="61" spans="1:10" ht="18" customHeight="1">
      <c r="A61" s="379"/>
      <c r="B61" s="384"/>
      <c r="C61" s="389" t="s">
        <v>112</v>
      </c>
      <c r="D61" s="389" t="s">
        <v>139</v>
      </c>
      <c r="E61" s="389">
        <v>0</v>
      </c>
      <c r="F61" s="389">
        <v>1</v>
      </c>
      <c r="G61" s="389">
        <v>1</v>
      </c>
      <c r="H61" s="389">
        <v>1</v>
      </c>
      <c r="I61" s="389"/>
      <c r="J61" s="419">
        <f t="shared" si="5"/>
        <v>3</v>
      </c>
    </row>
    <row r="62" spans="1:10" ht="9.6" customHeight="1">
      <c r="E62" s="407"/>
      <c r="F62" s="407"/>
      <c r="G62" s="407"/>
      <c r="H62" s="407"/>
      <c r="I62" s="407"/>
    </row>
    <row r="63" spans="1:10" ht="18" customHeight="1"/>
    <row r="64" spans="1:10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</sheetData>
  <mergeCells count="60">
    <mergeCell ref="E3:I3"/>
    <mergeCell ref="C9:D9"/>
    <mergeCell ref="E13:I13"/>
    <mergeCell ref="C19:D19"/>
    <mergeCell ref="E23:I23"/>
    <mergeCell ref="C29:D29"/>
    <mergeCell ref="E33:I33"/>
    <mergeCell ref="C39:D39"/>
    <mergeCell ref="E43:I43"/>
    <mergeCell ref="C49:D49"/>
    <mergeCell ref="E53:I53"/>
    <mergeCell ref="C59:D59"/>
    <mergeCell ref="A3:A4"/>
    <mergeCell ref="B3:B4"/>
    <mergeCell ref="C3:C4"/>
    <mergeCell ref="D3:D4"/>
    <mergeCell ref="J3:J4"/>
    <mergeCell ref="C5:C8"/>
    <mergeCell ref="A13:A14"/>
    <mergeCell ref="B13:B14"/>
    <mergeCell ref="C13:C14"/>
    <mergeCell ref="D13:D14"/>
    <mergeCell ref="J13:J14"/>
    <mergeCell ref="C15:C18"/>
    <mergeCell ref="A23:A24"/>
    <mergeCell ref="B23:B24"/>
    <mergeCell ref="C23:C24"/>
    <mergeCell ref="D23:D24"/>
    <mergeCell ref="J23:J24"/>
    <mergeCell ref="C25:C28"/>
    <mergeCell ref="A33:A34"/>
    <mergeCell ref="B33:B34"/>
    <mergeCell ref="C33:C34"/>
    <mergeCell ref="D33:D34"/>
    <mergeCell ref="J33:J34"/>
    <mergeCell ref="C35:C38"/>
    <mergeCell ref="A43:A44"/>
    <mergeCell ref="B43:B44"/>
    <mergeCell ref="C43:C44"/>
    <mergeCell ref="D43:D44"/>
    <mergeCell ref="J43:J44"/>
    <mergeCell ref="C45:C48"/>
    <mergeCell ref="A53:A54"/>
    <mergeCell ref="B53:B54"/>
    <mergeCell ref="C53:C54"/>
    <mergeCell ref="D53:D54"/>
    <mergeCell ref="J53:J54"/>
    <mergeCell ref="C55:C58"/>
    <mergeCell ref="A5:A11"/>
    <mergeCell ref="B5:B11"/>
    <mergeCell ref="A15:A21"/>
    <mergeCell ref="B15:B21"/>
    <mergeCell ref="A25:A31"/>
    <mergeCell ref="B25:B31"/>
    <mergeCell ref="A35:A41"/>
    <mergeCell ref="B35:B41"/>
    <mergeCell ref="A45:A51"/>
    <mergeCell ref="B45:B51"/>
    <mergeCell ref="A55:A61"/>
    <mergeCell ref="B55:B61"/>
  </mergeCells>
  <phoneticPr fontId="3"/>
  <pageMargins left="0.7" right="0.7" top="0.39370078740157477" bottom="0.39370078740157477" header="0.3" footer="0.3"/>
  <pageSetup paperSize="9" scale="97" fitToWidth="1" fitToHeight="0" orientation="landscape" usePrinterDefaults="1" r:id="rId1"/>
  <rowBreaks count="1" manualBreakCount="1">
    <brk id="31" max="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【別紙1】大会概要</vt:lpstr>
      <vt:lpstr xml:space="preserve">【別紙2】施設賠償保険保険対象者推計表 </vt:lpstr>
      <vt:lpstr>【別紙3】仮設物設置状況一覧（会場外含む）</vt:lpstr>
      <vt:lpstr>【別紙４】医師等配置計画</vt:lpstr>
      <vt:lpstr>【別紙５】飲食物提供予定一覧</vt:lpstr>
      <vt:lpstr xml:space="preserve">【別紙6】大会借用競技用具等一覧 </vt:lpstr>
      <vt:lpstr>【別紙7】傷害保険被保険者数推計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Y0410075</cp:lastModifiedBy>
  <cp:lastPrinted>2022-08-30T07:35:35Z</cp:lastPrinted>
  <dcterms:created xsi:type="dcterms:W3CDTF">2021-02-10T00:04:05Z</dcterms:created>
  <dcterms:modified xsi:type="dcterms:W3CDTF">2026-07-08T02:33:36Z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2026-07-08T02:33:36Z</vt:filetime>
  </property>
</Properties>
</file>